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52" windowHeight="123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27" i="1"/>
  <c r="K27" i="1"/>
  <c r="J26" i="1"/>
  <c r="K26" i="1"/>
  <c r="J24" i="1"/>
  <c r="K24" i="1"/>
  <c r="J23" i="1"/>
  <c r="K23" i="1"/>
  <c r="I27" i="1"/>
  <c r="I26" i="1"/>
  <c r="I25" i="1"/>
  <c r="I24" i="1"/>
  <c r="I23" i="1"/>
  <c r="J30" i="1"/>
  <c r="K30" i="1"/>
  <c r="I30" i="1"/>
  <c r="I20" i="1"/>
  <c r="I9" i="1" l="1"/>
  <c r="K9" i="1"/>
  <c r="J9" i="1"/>
  <c r="J11" i="1"/>
  <c r="K11" i="1"/>
  <c r="I11" i="1"/>
  <c r="J13" i="1"/>
  <c r="K13" i="1"/>
  <c r="I13" i="1"/>
  <c r="J12" i="1"/>
  <c r="K12" i="1"/>
  <c r="I12" i="1"/>
  <c r="K10" i="1"/>
  <c r="K20" i="1" l="1"/>
  <c r="I10" i="1"/>
  <c r="J69" i="1" l="1"/>
  <c r="K69" i="1"/>
  <c r="I69" i="1"/>
  <c r="J46" i="1" l="1"/>
  <c r="J17" i="1" s="1"/>
  <c r="K46" i="1"/>
  <c r="K17" i="1" s="1"/>
  <c r="I46" i="1"/>
  <c r="I17" i="1" s="1"/>
  <c r="J45" i="1"/>
  <c r="J16" i="1" s="1"/>
  <c r="K45" i="1"/>
  <c r="K16" i="1" s="1"/>
  <c r="I45" i="1"/>
  <c r="I16" i="1" s="1"/>
  <c r="J44" i="1"/>
  <c r="J15" i="1" s="1"/>
  <c r="K44" i="1"/>
  <c r="K15" i="1" s="1"/>
  <c r="I44" i="1"/>
  <c r="I15" i="1" s="1"/>
  <c r="J43" i="1"/>
  <c r="K43" i="1"/>
  <c r="I43" i="1"/>
  <c r="K49" i="1"/>
  <c r="I60" i="1"/>
  <c r="I49" i="1"/>
  <c r="J60" i="1"/>
  <c r="K60" i="1"/>
  <c r="J14" i="1" l="1"/>
  <c r="J6" i="1" s="1"/>
  <c r="J40" i="1"/>
  <c r="I14" i="1"/>
  <c r="I6" i="1" s="1"/>
  <c r="I40" i="1"/>
  <c r="K14" i="1"/>
  <c r="K6" i="1" s="1"/>
  <c r="K40" i="1"/>
  <c r="J49" i="1"/>
</calcChain>
</file>

<file path=xl/sharedStrings.xml><?xml version="1.0" encoding="utf-8"?>
<sst xmlns="http://schemas.openxmlformats.org/spreadsheetml/2006/main" count="774" uniqueCount="74">
  <si>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</si>
  <si>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</si>
  <si>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</si>
  <si>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</si>
  <si>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</si>
  <si>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</si>
  <si>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</si>
  <si>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</si>
  <si>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</si>
  <si>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</si>
  <si>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</si>
  <si>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</si>
  <si>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Всего:</t>
  </si>
  <si>
    <t>1.1.</t>
  </si>
  <si>
    <t>1.1.1.</t>
  </si>
  <si>
    <t>ведомственные проекты/ муниципальные проекты/комплексы процессных мероприятий/мероприятия</t>
  </si>
  <si>
    <t>План мероприятий по реализации муниципальной программы "Развитие физической культуры и спорта в Ленском районе"</t>
  </si>
  <si>
    <t>Комплекс процессных мероприятий</t>
  </si>
  <si>
    <t>701</t>
  </si>
  <si>
    <t>11</t>
  </si>
  <si>
    <t>01</t>
  </si>
  <si>
    <t>5730010073</t>
  </si>
  <si>
    <t xml:space="preserve">Федеральный бюджет </t>
  </si>
  <si>
    <t>Государственный бюджет РС(Я)</t>
  </si>
  <si>
    <t>Бюджет МО "Ленский район"</t>
  </si>
  <si>
    <t xml:space="preserve">Бюджеты поселений </t>
  </si>
  <si>
    <t>Внебюджетные источники</t>
  </si>
  <si>
    <t>5740022001</t>
  </si>
  <si>
    <t>5730010000</t>
  </si>
  <si>
    <t>МКУ "КФКиС"</t>
  </si>
  <si>
    <t>чел.</t>
  </si>
  <si>
    <t>Наименование</t>
  </si>
  <si>
    <t>Нет показателей</t>
  </si>
  <si>
    <t>5730010080</t>
  </si>
  <si>
    <t>Мероприятие "Расходы на обеспечение деятельности (оказание услуг) муниципальных учреждений</t>
  </si>
  <si>
    <t>-</t>
  </si>
  <si>
    <t>№п/п</t>
  </si>
  <si>
    <t>"Согласовано"                                                                              Директор МКУ "КФКиС " ____________ Сидоров И.А.                           "__" _________2023г.</t>
  </si>
  <si>
    <t>1.2.</t>
  </si>
  <si>
    <t>1.2.1.</t>
  </si>
  <si>
    <t>1.2.2.</t>
  </si>
  <si>
    <t>1.2.3.</t>
  </si>
  <si>
    <t>Количество призеров межмуниципальных, республиканских, региональных и всероссийских соревнований</t>
  </si>
  <si>
    <t>Ведомственный проект "Спорт доступный каждому"</t>
  </si>
  <si>
    <t>Доля населения систематически занимающихся физической культурой и спортом</t>
  </si>
  <si>
    <t>%</t>
  </si>
  <si>
    <t>48,46</t>
  </si>
  <si>
    <t>52,16</t>
  </si>
  <si>
    <t>55,86</t>
  </si>
  <si>
    <t>Количество районных, городских и внутрипоселенческих мероприятий по физической культуре и спорту</t>
  </si>
  <si>
    <t>Количество спортсменов, участвующих в районных, городских и внутрипоселенческих мероприятиях по физической культуре и спорту</t>
  </si>
  <si>
    <t>Муниципальная программа "Развитие физической культуры и спорта в Ленском районе"</t>
  </si>
  <si>
    <t>Мероприятие "Организация и проведение физкультурно-оздоровительных и спортивно-массовых мероприятий"</t>
  </si>
  <si>
    <t xml:space="preserve">Мероприятие "Подготовка и участие в республиканских, российских соревнований" </t>
  </si>
  <si>
    <t xml:space="preserve">Мероприятие "Развитие адаптивной физической культуры и спорта"" </t>
  </si>
  <si>
    <t>Вр</t>
  </si>
  <si>
    <t>200</t>
  </si>
  <si>
    <t>100</t>
  </si>
  <si>
    <t>Количество спортсменов, получивших спортивные разряды в текущем году</t>
  </si>
  <si>
    <t>Количество спортсменов, прошедших дополнительную подгтовку к соревнованиям республиканского и всероссийского уровней за пределами Ленского района</t>
  </si>
  <si>
    <t xml:space="preserve">Количество спортсменов, включенных в состав сборных команд Ленского района </t>
  </si>
  <si>
    <t>Количество человек, принявших участие в сдаче нормативов ВФСК "ГТО"</t>
  </si>
  <si>
    <t>800</t>
  </si>
  <si>
    <t>03</t>
  </si>
  <si>
    <t>07</t>
  </si>
  <si>
    <t>05</t>
  </si>
  <si>
    <t>Директор</t>
  </si>
  <si>
    <t>И.А. Сидоров</t>
  </si>
  <si>
    <t>Доля населения с ОВЗ, систематически занимающихся физической культурой и спортом</t>
  </si>
  <si>
    <t>7,3</t>
  </si>
  <si>
    <t>8,7</t>
  </si>
  <si>
    <t>10,2</t>
  </si>
  <si>
    <t>39,4</t>
  </si>
  <si>
    <t>41,4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</si>
</sst>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3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/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/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0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4" fillId="0" borderId="10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43" fontId="7" fillId="0" borderId="10" xfId="0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left" vertical="center" wrapText="1"/>
    </xf>
    <xf numFmtId="43" fontId="4" fillId="0" borderId="3" xfId="0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6" fontId="4" fillId="0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view="pageBreakPreview" zoomScaleNormal="100" zoomScaleSheetLayoutView="100" workbookViewId="0">
      <selection activeCell="J25" sqref="J25"/>
    </sheetView>
  </sheetViews>
  <sheetFormatPr defaultRowHeight="14.4" x14ac:dyDescent="0.3"/>
  <cols>
    <col min="1" max="1" width="6.44140625" customWidth="1"/>
    <col min="2" max="2" width="29.44140625" customWidth="1"/>
    <col min="3" max="3" width="38.88671875" customWidth="1"/>
    <col min="5" max="5" width="8.109375" customWidth="1"/>
    <col min="7" max="8" width="13.5546875" customWidth="1"/>
    <col min="9" max="9" width="13.88671875" customWidth="1"/>
    <col min="10" max="11" width="14.109375" customWidth="1"/>
    <col min="12" max="12" width="20.6640625" customWidth="1"/>
    <col min="13" max="13" width="6.5546875" customWidth="1"/>
    <col min="14" max="14" width="56.33203125" customWidth="1"/>
    <col min="15" max="15" width="9.6640625" customWidth="1"/>
    <col min="16" max="18" width="11.33203125" customWidth="1"/>
  </cols>
  <sheetData>
    <row r="1" spans="1:18" ht="84.75" customHeight="1" x14ac:dyDescent="0.3">
      <c r="A1" s="81" t="s">
        <v>37</v>
      </c>
      <c r="B1" s="81"/>
      <c r="C1" s="81"/>
      <c r="D1" s="80" t="s">
        <v>16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8" x14ac:dyDescent="0.3">
      <c r="A2" s="82"/>
      <c r="B2" s="82"/>
      <c r="C2" s="82"/>
      <c r="D2" s="1"/>
      <c r="E2" s="1"/>
      <c r="F2" s="1"/>
      <c r="G2" s="1"/>
      <c r="H2" s="10"/>
      <c r="I2" s="1"/>
      <c r="J2" s="1"/>
      <c r="K2" s="10"/>
      <c r="L2" s="1"/>
      <c r="M2" s="10"/>
      <c r="N2" s="1"/>
      <c r="O2" s="1"/>
      <c r="P2" s="1"/>
      <c r="Q2" s="10"/>
      <c r="R2" s="10"/>
    </row>
    <row r="3" spans="1:18" ht="48" customHeight="1" x14ac:dyDescent="0.3">
      <c r="A3" s="57" t="s">
        <v>0</v>
      </c>
      <c r="B3" s="57" t="s">
        <v>15</v>
      </c>
      <c r="C3" s="57" t="s">
        <v>1</v>
      </c>
      <c r="D3" s="74" t="s">
        <v>2</v>
      </c>
      <c r="E3" s="75"/>
      <c r="F3" s="75"/>
      <c r="G3" s="75"/>
      <c r="H3" s="76"/>
      <c r="I3" s="62" t="s">
        <v>3</v>
      </c>
      <c r="J3" s="63"/>
      <c r="K3" s="63"/>
      <c r="L3" s="57" t="s">
        <v>4</v>
      </c>
      <c r="M3" s="57" t="s">
        <v>36</v>
      </c>
      <c r="N3" s="74" t="s">
        <v>5</v>
      </c>
      <c r="O3" s="75"/>
      <c r="P3" s="75"/>
      <c r="Q3" s="75"/>
      <c r="R3" s="75"/>
    </row>
    <row r="4" spans="1:18" x14ac:dyDescent="0.3">
      <c r="A4" s="59"/>
      <c r="B4" s="59"/>
      <c r="C4" s="59"/>
      <c r="D4" s="77"/>
      <c r="E4" s="78"/>
      <c r="F4" s="78"/>
      <c r="G4" s="78"/>
      <c r="H4" s="79"/>
      <c r="I4" s="57">
        <v>2024</v>
      </c>
      <c r="J4" s="57">
        <v>2025</v>
      </c>
      <c r="K4" s="57">
        <v>2026</v>
      </c>
      <c r="L4" s="59"/>
      <c r="M4" s="59"/>
      <c r="N4" s="57" t="s">
        <v>31</v>
      </c>
      <c r="O4" s="57" t="s">
        <v>6</v>
      </c>
      <c r="P4" s="62" t="s">
        <v>7</v>
      </c>
      <c r="Q4" s="63"/>
      <c r="R4" s="63"/>
    </row>
    <row r="5" spans="1:18" ht="83.25" customHeight="1" x14ac:dyDescent="0.3">
      <c r="A5" s="58"/>
      <c r="B5" s="58"/>
      <c r="C5" s="58"/>
      <c r="D5" s="38" t="s">
        <v>8</v>
      </c>
      <c r="E5" s="38" t="s">
        <v>9</v>
      </c>
      <c r="F5" s="38" t="s">
        <v>10</v>
      </c>
      <c r="G5" s="38" t="s">
        <v>11</v>
      </c>
      <c r="H5" s="38" t="s">
        <v>55</v>
      </c>
      <c r="I5" s="58"/>
      <c r="J5" s="58"/>
      <c r="K5" s="58"/>
      <c r="L5" s="58"/>
      <c r="M5" s="58"/>
      <c r="N5" s="58"/>
      <c r="O5" s="58"/>
      <c r="P5" s="9">
        <v>2024</v>
      </c>
      <c r="Q5" s="9">
        <v>2025</v>
      </c>
      <c r="R5" s="9">
        <v>2026</v>
      </c>
    </row>
    <row r="6" spans="1:18" s="16" customFormat="1" ht="14.4" customHeight="1" x14ac:dyDescent="0.3">
      <c r="A6" s="60">
        <v>1</v>
      </c>
      <c r="B6" s="60" t="s">
        <v>51</v>
      </c>
      <c r="C6" s="11" t="s">
        <v>12</v>
      </c>
      <c r="D6" s="12" t="s">
        <v>35</v>
      </c>
      <c r="E6" s="12" t="s">
        <v>35</v>
      </c>
      <c r="F6" s="12" t="s">
        <v>35</v>
      </c>
      <c r="G6" s="12" t="s">
        <v>35</v>
      </c>
      <c r="H6" s="12"/>
      <c r="I6" s="34">
        <f>SUM(I9:I17)</f>
        <v>200711.90000000002</v>
      </c>
      <c r="J6" s="34">
        <f>SUM(J9:J17)</f>
        <v>194289.90000000002</v>
      </c>
      <c r="K6" s="34">
        <f t="shared" ref="K6" si="0">SUM(K9:K17)</f>
        <v>195640</v>
      </c>
      <c r="L6" s="13" t="s">
        <v>35</v>
      </c>
      <c r="M6" s="13" t="s">
        <v>35</v>
      </c>
      <c r="N6" s="14" t="s">
        <v>35</v>
      </c>
      <c r="O6" s="15" t="s">
        <v>35</v>
      </c>
      <c r="P6" s="15" t="s">
        <v>35</v>
      </c>
      <c r="Q6" s="15" t="s">
        <v>35</v>
      </c>
      <c r="R6" s="15" t="s">
        <v>35</v>
      </c>
    </row>
    <row r="7" spans="1:18" s="16" customFormat="1" ht="18" customHeight="1" x14ac:dyDescent="0.3">
      <c r="A7" s="61"/>
      <c r="B7" s="60"/>
      <c r="C7" s="11" t="s">
        <v>22</v>
      </c>
      <c r="D7" s="12" t="s">
        <v>35</v>
      </c>
      <c r="E7" s="12" t="s">
        <v>35</v>
      </c>
      <c r="F7" s="12" t="s">
        <v>35</v>
      </c>
      <c r="G7" s="12" t="s">
        <v>35</v>
      </c>
      <c r="H7" s="12"/>
      <c r="I7" s="32" t="s">
        <v>35</v>
      </c>
      <c r="J7" s="32" t="s">
        <v>35</v>
      </c>
      <c r="K7" s="32" t="s">
        <v>35</v>
      </c>
      <c r="L7" s="12" t="s">
        <v>35</v>
      </c>
      <c r="M7" s="12" t="s">
        <v>35</v>
      </c>
      <c r="N7" s="12" t="s">
        <v>35</v>
      </c>
      <c r="O7" s="12" t="s">
        <v>35</v>
      </c>
      <c r="P7" s="12" t="s">
        <v>35</v>
      </c>
      <c r="Q7" s="12" t="s">
        <v>35</v>
      </c>
      <c r="R7" s="12" t="s">
        <v>35</v>
      </c>
    </row>
    <row r="8" spans="1:18" s="16" customFormat="1" ht="18" customHeight="1" x14ac:dyDescent="0.3">
      <c r="A8" s="61"/>
      <c r="B8" s="60"/>
      <c r="C8" s="19" t="s">
        <v>23</v>
      </c>
      <c r="D8" s="12" t="s">
        <v>35</v>
      </c>
      <c r="E8" s="12" t="s">
        <v>35</v>
      </c>
      <c r="F8" s="12" t="s">
        <v>35</v>
      </c>
      <c r="G8" s="12" t="s">
        <v>35</v>
      </c>
      <c r="H8" s="12"/>
      <c r="I8" s="32" t="s">
        <v>35</v>
      </c>
      <c r="J8" s="32" t="s">
        <v>35</v>
      </c>
      <c r="K8" s="32" t="s">
        <v>35</v>
      </c>
      <c r="L8" s="12" t="s">
        <v>35</v>
      </c>
      <c r="M8" s="12" t="s">
        <v>35</v>
      </c>
      <c r="N8" s="12" t="s">
        <v>35</v>
      </c>
      <c r="O8" s="12" t="s">
        <v>35</v>
      </c>
      <c r="P8" s="12" t="s">
        <v>35</v>
      </c>
      <c r="Q8" s="12" t="s">
        <v>35</v>
      </c>
      <c r="R8" s="12" t="s">
        <v>35</v>
      </c>
    </row>
    <row r="9" spans="1:18" s="16" customFormat="1" ht="18" customHeight="1" x14ac:dyDescent="0.3">
      <c r="A9" s="61"/>
      <c r="B9" s="60"/>
      <c r="C9" s="99" t="s">
        <v>24</v>
      </c>
      <c r="D9" s="3">
        <v>701</v>
      </c>
      <c r="E9" s="3" t="s">
        <v>64</v>
      </c>
      <c r="F9" s="3" t="s">
        <v>65</v>
      </c>
      <c r="G9" s="3" t="s">
        <v>27</v>
      </c>
      <c r="H9" s="3" t="s">
        <v>56</v>
      </c>
      <c r="I9" s="52">
        <f>I23</f>
        <v>273.10000000000002</v>
      </c>
      <c r="J9" s="52" t="str">
        <f t="shared" ref="J9:K10" si="1">J23</f>
        <v>39,4</v>
      </c>
      <c r="K9" s="52" t="str">
        <f t="shared" si="1"/>
        <v>41,4</v>
      </c>
      <c r="L9" s="48" t="s">
        <v>29</v>
      </c>
      <c r="M9" s="12"/>
      <c r="N9" s="12"/>
      <c r="O9" s="12"/>
      <c r="P9" s="12"/>
      <c r="Q9" s="12"/>
      <c r="R9" s="12"/>
    </row>
    <row r="10" spans="1:18" s="16" customFormat="1" ht="29.25" customHeight="1" x14ac:dyDescent="0.3">
      <c r="A10" s="61"/>
      <c r="B10" s="60"/>
      <c r="C10" s="100"/>
      <c r="D10" s="3">
        <v>701</v>
      </c>
      <c r="E10" s="3">
        <v>11</v>
      </c>
      <c r="F10" s="3" t="s">
        <v>20</v>
      </c>
      <c r="G10" s="3" t="s">
        <v>27</v>
      </c>
      <c r="H10" s="3" t="s">
        <v>57</v>
      </c>
      <c r="I10" s="52">
        <f>I24</f>
        <v>95261.9</v>
      </c>
      <c r="J10" s="52">
        <v>95078.3</v>
      </c>
      <c r="K10" s="52">
        <f t="shared" si="1"/>
        <v>95078.3</v>
      </c>
      <c r="L10" s="48" t="s">
        <v>29</v>
      </c>
      <c r="M10" s="13" t="s">
        <v>35</v>
      </c>
      <c r="N10" s="14" t="s">
        <v>35</v>
      </c>
      <c r="O10" s="15" t="s">
        <v>35</v>
      </c>
      <c r="P10" s="15" t="s">
        <v>35</v>
      </c>
      <c r="Q10" s="15" t="s">
        <v>35</v>
      </c>
      <c r="R10" s="15" t="s">
        <v>35</v>
      </c>
    </row>
    <row r="11" spans="1:18" s="16" customFormat="1" ht="24" customHeight="1" x14ac:dyDescent="0.3">
      <c r="A11" s="61"/>
      <c r="B11" s="60"/>
      <c r="C11" s="100"/>
      <c r="D11" s="3">
        <v>701</v>
      </c>
      <c r="E11" s="3">
        <v>11</v>
      </c>
      <c r="F11" s="3" t="s">
        <v>20</v>
      </c>
      <c r="G11" s="3" t="s">
        <v>27</v>
      </c>
      <c r="H11" s="3" t="s">
        <v>56</v>
      </c>
      <c r="I11" s="52">
        <f>I25</f>
        <v>41087.9</v>
      </c>
      <c r="J11" s="52">
        <f t="shared" ref="J11:K11" si="2">J25</f>
        <v>35122.6</v>
      </c>
      <c r="K11" s="52">
        <f t="shared" si="2"/>
        <v>36472.699999999997</v>
      </c>
      <c r="L11" s="48" t="s">
        <v>29</v>
      </c>
      <c r="M11" s="12" t="s">
        <v>35</v>
      </c>
      <c r="N11" s="12" t="s">
        <v>35</v>
      </c>
      <c r="O11" s="12" t="s">
        <v>35</v>
      </c>
      <c r="P11" s="12" t="s">
        <v>35</v>
      </c>
      <c r="Q11" s="12" t="s">
        <v>35</v>
      </c>
      <c r="R11" s="12" t="s">
        <v>35</v>
      </c>
    </row>
    <row r="12" spans="1:18" s="16" customFormat="1" ht="24" customHeight="1" x14ac:dyDescent="0.3">
      <c r="A12" s="61"/>
      <c r="B12" s="60"/>
      <c r="C12" s="100"/>
      <c r="D12" s="3">
        <v>701</v>
      </c>
      <c r="E12" s="3">
        <v>11</v>
      </c>
      <c r="F12" s="3" t="s">
        <v>20</v>
      </c>
      <c r="G12" s="3" t="s">
        <v>27</v>
      </c>
      <c r="H12" s="3" t="s">
        <v>62</v>
      </c>
      <c r="I12" s="52">
        <f>I26</f>
        <v>2864.2</v>
      </c>
      <c r="J12" s="52">
        <f t="shared" ref="J12:K12" si="3">J26</f>
        <v>2864.2</v>
      </c>
      <c r="K12" s="52">
        <f t="shared" si="3"/>
        <v>2864.2</v>
      </c>
      <c r="L12" s="48" t="s">
        <v>29</v>
      </c>
      <c r="M12" s="12" t="s">
        <v>35</v>
      </c>
      <c r="N12" s="12" t="s">
        <v>35</v>
      </c>
      <c r="O12" s="12" t="s">
        <v>35</v>
      </c>
      <c r="P12" s="12" t="s">
        <v>35</v>
      </c>
      <c r="Q12" s="12" t="s">
        <v>35</v>
      </c>
      <c r="R12" s="12" t="s">
        <v>35</v>
      </c>
    </row>
    <row r="13" spans="1:18" s="16" customFormat="1" ht="18" customHeight="1" x14ac:dyDescent="0.3">
      <c r="A13" s="61"/>
      <c r="B13" s="60"/>
      <c r="C13" s="100"/>
      <c r="D13" s="3">
        <v>701</v>
      </c>
      <c r="E13" s="3">
        <v>11</v>
      </c>
      <c r="F13" s="3" t="s">
        <v>63</v>
      </c>
      <c r="G13" s="3" t="s">
        <v>27</v>
      </c>
      <c r="H13" s="3" t="s">
        <v>57</v>
      </c>
      <c r="I13" s="52">
        <f>I27</f>
        <v>43724.800000000003</v>
      </c>
      <c r="J13" s="52">
        <f t="shared" ref="J13:K13" si="4">J27</f>
        <v>43724.800000000003</v>
      </c>
      <c r="K13" s="52">
        <f t="shared" si="4"/>
        <v>43724.800000000003</v>
      </c>
      <c r="L13" s="48" t="s">
        <v>29</v>
      </c>
      <c r="M13" s="13" t="s">
        <v>35</v>
      </c>
      <c r="N13" s="14" t="s">
        <v>35</v>
      </c>
      <c r="O13" s="15" t="s">
        <v>35</v>
      </c>
      <c r="P13" s="15" t="s">
        <v>35</v>
      </c>
      <c r="Q13" s="15" t="s">
        <v>35</v>
      </c>
      <c r="R13" s="15" t="s">
        <v>35</v>
      </c>
    </row>
    <row r="14" spans="1:18" s="16" customFormat="1" ht="18" customHeight="1" x14ac:dyDescent="0.3">
      <c r="A14" s="61"/>
      <c r="B14" s="60"/>
      <c r="C14" s="100"/>
      <c r="D14" s="3" t="s">
        <v>18</v>
      </c>
      <c r="E14" s="3" t="s">
        <v>19</v>
      </c>
      <c r="F14" s="3" t="s">
        <v>20</v>
      </c>
      <c r="G14" s="3" t="s">
        <v>28</v>
      </c>
      <c r="H14" s="3" t="s">
        <v>56</v>
      </c>
      <c r="I14" s="52">
        <f>I43</f>
        <v>1480</v>
      </c>
      <c r="J14" s="52">
        <f t="shared" ref="J14:K14" si="5">J43</f>
        <v>1480</v>
      </c>
      <c r="K14" s="52">
        <f t="shared" si="5"/>
        <v>1480</v>
      </c>
      <c r="L14" s="48" t="s">
        <v>29</v>
      </c>
      <c r="M14" s="13"/>
      <c r="N14" s="14"/>
      <c r="O14" s="15"/>
      <c r="P14" s="15"/>
      <c r="Q14" s="15"/>
      <c r="R14" s="15"/>
    </row>
    <row r="15" spans="1:18" s="16" customFormat="1" ht="18" customHeight="1" x14ac:dyDescent="0.3">
      <c r="A15" s="61"/>
      <c r="B15" s="60"/>
      <c r="C15" s="100"/>
      <c r="D15" s="3" t="s">
        <v>18</v>
      </c>
      <c r="E15" s="3" t="s">
        <v>19</v>
      </c>
      <c r="F15" s="3" t="s">
        <v>20</v>
      </c>
      <c r="G15" s="3" t="s">
        <v>21</v>
      </c>
      <c r="H15" s="3" t="s">
        <v>57</v>
      </c>
      <c r="I15" s="52">
        <f>I44</f>
        <v>900</v>
      </c>
      <c r="J15" s="52">
        <f t="shared" ref="J15:K15" si="6">J44</f>
        <v>900</v>
      </c>
      <c r="K15" s="52">
        <f t="shared" si="6"/>
        <v>900</v>
      </c>
      <c r="L15" s="48" t="s">
        <v>29</v>
      </c>
      <c r="M15" s="12" t="s">
        <v>35</v>
      </c>
      <c r="N15" s="12" t="s">
        <v>35</v>
      </c>
      <c r="O15" s="12" t="s">
        <v>35</v>
      </c>
      <c r="P15" s="12" t="s">
        <v>35</v>
      </c>
      <c r="Q15" s="12" t="s">
        <v>35</v>
      </c>
      <c r="R15" s="12" t="s">
        <v>35</v>
      </c>
    </row>
    <row r="16" spans="1:18" s="16" customFormat="1" ht="18" customHeight="1" x14ac:dyDescent="0.3">
      <c r="A16" s="61"/>
      <c r="B16" s="60"/>
      <c r="C16" s="100"/>
      <c r="D16" s="3" t="s">
        <v>18</v>
      </c>
      <c r="E16" s="3" t="s">
        <v>19</v>
      </c>
      <c r="F16" s="3" t="s">
        <v>20</v>
      </c>
      <c r="G16" s="3" t="s">
        <v>21</v>
      </c>
      <c r="H16" s="3" t="s">
        <v>56</v>
      </c>
      <c r="I16" s="52">
        <f>I45</f>
        <v>14820</v>
      </c>
      <c r="J16" s="52">
        <f t="shared" ref="J16:K16" si="7">J45</f>
        <v>14820</v>
      </c>
      <c r="K16" s="52">
        <f t="shared" si="7"/>
        <v>14820</v>
      </c>
      <c r="L16" s="48" t="s">
        <v>29</v>
      </c>
      <c r="M16" s="12" t="s">
        <v>35</v>
      </c>
      <c r="N16" s="12" t="s">
        <v>35</v>
      </c>
      <c r="O16" s="12" t="s">
        <v>35</v>
      </c>
      <c r="P16" s="12" t="s">
        <v>35</v>
      </c>
      <c r="Q16" s="12" t="s">
        <v>35</v>
      </c>
      <c r="R16" s="12" t="s">
        <v>35</v>
      </c>
    </row>
    <row r="17" spans="1:18" s="16" customFormat="1" ht="18" customHeight="1" x14ac:dyDescent="0.3">
      <c r="A17" s="61"/>
      <c r="B17" s="60"/>
      <c r="C17" s="101"/>
      <c r="D17" s="3" t="s">
        <v>18</v>
      </c>
      <c r="E17" s="3" t="s">
        <v>19</v>
      </c>
      <c r="F17" s="3" t="s">
        <v>20</v>
      </c>
      <c r="G17" s="3" t="s">
        <v>33</v>
      </c>
      <c r="H17" s="3" t="s">
        <v>56</v>
      </c>
      <c r="I17" s="52">
        <f>I46</f>
        <v>300</v>
      </c>
      <c r="J17" s="52">
        <f t="shared" ref="J17:K17" si="8">J46</f>
        <v>300</v>
      </c>
      <c r="K17" s="52">
        <f t="shared" si="8"/>
        <v>300</v>
      </c>
      <c r="L17" s="48" t="s">
        <v>29</v>
      </c>
      <c r="M17" s="13" t="s">
        <v>35</v>
      </c>
      <c r="N17" s="14" t="s">
        <v>35</v>
      </c>
      <c r="O17" s="15" t="s">
        <v>35</v>
      </c>
      <c r="P17" s="15" t="s">
        <v>35</v>
      </c>
      <c r="Q17" s="15" t="s">
        <v>35</v>
      </c>
      <c r="R17" s="15" t="s">
        <v>35</v>
      </c>
    </row>
    <row r="18" spans="1:18" s="16" customFormat="1" ht="18" customHeight="1" x14ac:dyDescent="0.3">
      <c r="A18" s="61"/>
      <c r="B18" s="60"/>
      <c r="C18" s="11" t="s">
        <v>25</v>
      </c>
      <c r="D18" s="12" t="s">
        <v>35</v>
      </c>
      <c r="E18" s="12" t="s">
        <v>35</v>
      </c>
      <c r="F18" s="12" t="s">
        <v>35</v>
      </c>
      <c r="G18" s="12" t="s">
        <v>35</v>
      </c>
      <c r="H18" s="12"/>
      <c r="I18" s="12" t="s">
        <v>35</v>
      </c>
      <c r="J18" s="12" t="s">
        <v>35</v>
      </c>
      <c r="K18" s="12" t="s">
        <v>35</v>
      </c>
      <c r="L18" s="12" t="s">
        <v>35</v>
      </c>
      <c r="M18" s="12" t="s">
        <v>35</v>
      </c>
      <c r="N18" s="12" t="s">
        <v>35</v>
      </c>
      <c r="O18" s="12" t="s">
        <v>35</v>
      </c>
      <c r="P18" s="12" t="s">
        <v>35</v>
      </c>
      <c r="Q18" s="12" t="s">
        <v>35</v>
      </c>
      <c r="R18" s="12" t="s">
        <v>35</v>
      </c>
    </row>
    <row r="19" spans="1:18" s="16" customFormat="1" ht="18" customHeight="1" x14ac:dyDescent="0.3">
      <c r="A19" s="61"/>
      <c r="B19" s="60"/>
      <c r="C19" s="11" t="s">
        <v>26</v>
      </c>
      <c r="D19" s="12" t="s">
        <v>35</v>
      </c>
      <c r="E19" s="12" t="s">
        <v>35</v>
      </c>
      <c r="F19" s="12" t="s">
        <v>35</v>
      </c>
      <c r="G19" s="12" t="s">
        <v>35</v>
      </c>
      <c r="H19" s="12"/>
      <c r="I19" s="12" t="s">
        <v>35</v>
      </c>
      <c r="J19" s="12" t="s">
        <v>35</v>
      </c>
      <c r="K19" s="12" t="s">
        <v>35</v>
      </c>
      <c r="L19" s="12" t="s">
        <v>35</v>
      </c>
      <c r="M19" s="12" t="s">
        <v>35</v>
      </c>
      <c r="N19" s="12" t="s">
        <v>35</v>
      </c>
      <c r="O19" s="12" t="s">
        <v>35</v>
      </c>
      <c r="P19" s="12" t="s">
        <v>35</v>
      </c>
      <c r="Q19" s="12" t="s">
        <v>35</v>
      </c>
      <c r="R19" s="12" t="s">
        <v>35</v>
      </c>
    </row>
    <row r="20" spans="1:18" ht="15" customHeight="1" x14ac:dyDescent="0.3">
      <c r="A20" s="83" t="s">
        <v>13</v>
      </c>
      <c r="B20" s="83" t="s">
        <v>17</v>
      </c>
      <c r="C20" s="2" t="s">
        <v>12</v>
      </c>
      <c r="D20" s="17" t="s">
        <v>35</v>
      </c>
      <c r="E20" s="3" t="s">
        <v>35</v>
      </c>
      <c r="F20" s="17" t="s">
        <v>35</v>
      </c>
      <c r="G20" s="17" t="s">
        <v>35</v>
      </c>
      <c r="H20" s="17"/>
      <c r="I20" s="51">
        <f>I24+I25+I26+I27+I23</f>
        <v>183211.9</v>
      </c>
      <c r="J20" s="51">
        <f>J24+J25+J26+J27</f>
        <v>176789.90000000002</v>
      </c>
      <c r="K20" s="51">
        <f t="shared" ref="K20" si="9">K24+K25+K26+K27+K23</f>
        <v>178181.4</v>
      </c>
      <c r="L20" s="13" t="s">
        <v>29</v>
      </c>
      <c r="M20" s="13" t="s">
        <v>35</v>
      </c>
      <c r="N20" s="21" t="s">
        <v>35</v>
      </c>
      <c r="O20" s="4" t="s">
        <v>35</v>
      </c>
      <c r="P20" s="4" t="s">
        <v>35</v>
      </c>
      <c r="Q20" s="12" t="s">
        <v>35</v>
      </c>
      <c r="R20" s="12" t="s">
        <v>35</v>
      </c>
    </row>
    <row r="21" spans="1:18" x14ac:dyDescent="0.3">
      <c r="A21" s="84"/>
      <c r="B21" s="84"/>
      <c r="C21" s="2" t="s">
        <v>22</v>
      </c>
      <c r="D21" s="12" t="s">
        <v>35</v>
      </c>
      <c r="E21" s="12" t="s">
        <v>35</v>
      </c>
      <c r="F21" s="12" t="s">
        <v>35</v>
      </c>
      <c r="G21" s="12" t="s">
        <v>35</v>
      </c>
      <c r="H21" s="12"/>
      <c r="I21" s="12" t="s">
        <v>35</v>
      </c>
      <c r="J21" s="12" t="s">
        <v>35</v>
      </c>
      <c r="K21" s="12"/>
      <c r="L21" s="12" t="s">
        <v>35</v>
      </c>
      <c r="M21" s="12" t="s">
        <v>35</v>
      </c>
      <c r="N21" s="12" t="s">
        <v>35</v>
      </c>
      <c r="O21" s="12" t="s">
        <v>35</v>
      </c>
      <c r="P21" s="12" t="s">
        <v>35</v>
      </c>
      <c r="Q21" s="12" t="s">
        <v>35</v>
      </c>
      <c r="R21" s="12" t="s">
        <v>35</v>
      </c>
    </row>
    <row r="22" spans="1:18" x14ac:dyDescent="0.3">
      <c r="A22" s="84"/>
      <c r="B22" s="84"/>
      <c r="C22" s="2" t="s">
        <v>23</v>
      </c>
      <c r="D22" s="12" t="s">
        <v>35</v>
      </c>
      <c r="E22" s="12" t="s">
        <v>35</v>
      </c>
      <c r="F22" s="12" t="s">
        <v>35</v>
      </c>
      <c r="G22" s="12" t="s">
        <v>35</v>
      </c>
      <c r="H22" s="12"/>
      <c r="I22" s="12" t="s">
        <v>35</v>
      </c>
      <c r="J22" s="12" t="s">
        <v>35</v>
      </c>
      <c r="K22" s="12"/>
      <c r="L22" s="12" t="s">
        <v>35</v>
      </c>
      <c r="M22" s="12" t="s">
        <v>35</v>
      </c>
      <c r="N22" s="12" t="s">
        <v>35</v>
      </c>
      <c r="O22" s="12" t="s">
        <v>35</v>
      </c>
      <c r="P22" s="12" t="s">
        <v>35</v>
      </c>
      <c r="Q22" s="12" t="s">
        <v>35</v>
      </c>
      <c r="R22" s="27" t="s">
        <v>35</v>
      </c>
    </row>
    <row r="23" spans="1:18" x14ac:dyDescent="0.3">
      <c r="A23" s="84"/>
      <c r="B23" s="84"/>
      <c r="C23" s="88" t="s">
        <v>24</v>
      </c>
      <c r="D23" s="12">
        <v>701</v>
      </c>
      <c r="E23" s="12" t="s">
        <v>64</v>
      </c>
      <c r="F23" s="12" t="s">
        <v>65</v>
      </c>
      <c r="G23" s="12" t="s">
        <v>27</v>
      </c>
      <c r="H23" s="12" t="s">
        <v>56</v>
      </c>
      <c r="I23" s="44">
        <f>I33</f>
        <v>273.10000000000002</v>
      </c>
      <c r="J23" s="44" t="str">
        <f t="shared" ref="J23:K23" si="10">J33</f>
        <v>39,4</v>
      </c>
      <c r="K23" s="44" t="str">
        <f t="shared" si="10"/>
        <v>41,4</v>
      </c>
      <c r="L23" s="13" t="s">
        <v>29</v>
      </c>
      <c r="M23" s="12"/>
      <c r="N23" s="12"/>
      <c r="O23" s="12"/>
      <c r="P23" s="12"/>
      <c r="Q23" s="12"/>
      <c r="R23" s="27"/>
    </row>
    <row r="24" spans="1:18" x14ac:dyDescent="0.3">
      <c r="A24" s="84"/>
      <c r="B24" s="84"/>
      <c r="C24" s="89"/>
      <c r="D24" s="12">
        <v>701</v>
      </c>
      <c r="E24" s="12">
        <v>11</v>
      </c>
      <c r="F24" s="12" t="s">
        <v>20</v>
      </c>
      <c r="G24" s="12" t="s">
        <v>27</v>
      </c>
      <c r="H24" s="12" t="s">
        <v>57</v>
      </c>
      <c r="I24" s="44">
        <f>I34</f>
        <v>95261.9</v>
      </c>
      <c r="J24" s="44">
        <f t="shared" ref="J24:K24" si="11">J34</f>
        <v>95078.3</v>
      </c>
      <c r="K24" s="44">
        <f t="shared" si="11"/>
        <v>95078.3</v>
      </c>
      <c r="L24" s="13" t="s">
        <v>29</v>
      </c>
      <c r="M24" s="12"/>
      <c r="N24" s="12"/>
      <c r="O24" s="12"/>
      <c r="P24" s="12"/>
      <c r="Q24" s="12"/>
      <c r="R24" s="27"/>
    </row>
    <row r="25" spans="1:18" x14ac:dyDescent="0.3">
      <c r="A25" s="84"/>
      <c r="B25" s="84"/>
      <c r="C25" s="89"/>
      <c r="D25" s="12">
        <v>701</v>
      </c>
      <c r="E25" s="12">
        <v>11</v>
      </c>
      <c r="F25" s="12" t="s">
        <v>20</v>
      </c>
      <c r="G25" s="12" t="s">
        <v>27</v>
      </c>
      <c r="H25" s="12" t="s">
        <v>56</v>
      </c>
      <c r="I25" s="44">
        <f>I35</f>
        <v>41087.9</v>
      </c>
      <c r="J25" s="44">
        <v>35122.6</v>
      </c>
      <c r="K25" s="44">
        <v>36472.699999999997</v>
      </c>
      <c r="L25" s="13" t="s">
        <v>29</v>
      </c>
      <c r="M25" s="12"/>
      <c r="N25" s="12"/>
      <c r="O25" s="12"/>
      <c r="P25" s="12"/>
      <c r="Q25" s="12"/>
      <c r="R25" s="27"/>
    </row>
    <row r="26" spans="1:18" x14ac:dyDescent="0.3">
      <c r="A26" s="84"/>
      <c r="B26" s="84"/>
      <c r="C26" s="89"/>
      <c r="D26" s="12">
        <v>701</v>
      </c>
      <c r="E26" s="12">
        <v>11</v>
      </c>
      <c r="F26" s="12" t="s">
        <v>20</v>
      </c>
      <c r="G26" s="12" t="s">
        <v>27</v>
      </c>
      <c r="H26" s="12" t="s">
        <v>62</v>
      </c>
      <c r="I26" s="44">
        <f>I36</f>
        <v>2864.2</v>
      </c>
      <c r="J26" s="44">
        <f t="shared" ref="J26:K26" si="12">J36</f>
        <v>2864.2</v>
      </c>
      <c r="K26" s="44">
        <f t="shared" si="12"/>
        <v>2864.2</v>
      </c>
      <c r="L26" s="13" t="s">
        <v>29</v>
      </c>
      <c r="M26" s="12"/>
      <c r="N26" s="12"/>
      <c r="O26" s="12"/>
      <c r="P26" s="12"/>
      <c r="Q26" s="12"/>
      <c r="R26" s="27"/>
    </row>
    <row r="27" spans="1:18" ht="13.5" customHeight="1" x14ac:dyDescent="0.3">
      <c r="A27" s="84"/>
      <c r="B27" s="84"/>
      <c r="C27" s="95"/>
      <c r="D27" s="12">
        <v>701</v>
      </c>
      <c r="E27" s="12">
        <v>11</v>
      </c>
      <c r="F27" s="12" t="s">
        <v>63</v>
      </c>
      <c r="G27" s="12" t="s">
        <v>27</v>
      </c>
      <c r="H27" s="12" t="s">
        <v>57</v>
      </c>
      <c r="I27" s="50">
        <f>I37</f>
        <v>43724.800000000003</v>
      </c>
      <c r="J27" s="50">
        <f t="shared" ref="J27:K27" si="13">J37</f>
        <v>43724.800000000003</v>
      </c>
      <c r="K27" s="50">
        <f t="shared" si="13"/>
        <v>43724.800000000003</v>
      </c>
      <c r="L27" s="13" t="s">
        <v>29</v>
      </c>
      <c r="M27" s="12" t="s">
        <v>35</v>
      </c>
      <c r="N27" s="12" t="s">
        <v>35</v>
      </c>
      <c r="O27" s="12" t="s">
        <v>35</v>
      </c>
      <c r="P27" s="12" t="s">
        <v>35</v>
      </c>
      <c r="Q27" s="12" t="s">
        <v>35</v>
      </c>
      <c r="R27" s="27" t="s">
        <v>35</v>
      </c>
    </row>
    <row r="28" spans="1:18" x14ac:dyDescent="0.3">
      <c r="A28" s="84"/>
      <c r="B28" s="84"/>
      <c r="C28" s="2" t="s">
        <v>25</v>
      </c>
      <c r="D28" s="12" t="s">
        <v>35</v>
      </c>
      <c r="E28" s="12" t="s">
        <v>35</v>
      </c>
      <c r="F28" s="12" t="s">
        <v>35</v>
      </c>
      <c r="G28" s="12" t="s">
        <v>35</v>
      </c>
      <c r="H28" s="12"/>
      <c r="I28" s="12" t="s">
        <v>35</v>
      </c>
      <c r="J28" s="12" t="s">
        <v>35</v>
      </c>
      <c r="K28" s="12"/>
      <c r="L28" s="12" t="s">
        <v>35</v>
      </c>
      <c r="M28" s="12" t="s">
        <v>35</v>
      </c>
      <c r="N28" s="12" t="s">
        <v>35</v>
      </c>
      <c r="O28" s="12" t="s">
        <v>35</v>
      </c>
      <c r="P28" s="12" t="s">
        <v>35</v>
      </c>
      <c r="Q28" s="12" t="s">
        <v>35</v>
      </c>
      <c r="R28" s="12" t="s">
        <v>35</v>
      </c>
    </row>
    <row r="29" spans="1:18" x14ac:dyDescent="0.3">
      <c r="A29" s="85"/>
      <c r="B29" s="85"/>
      <c r="C29" s="2" t="s">
        <v>26</v>
      </c>
      <c r="D29" s="12" t="s">
        <v>35</v>
      </c>
      <c r="E29" s="12" t="s">
        <v>35</v>
      </c>
      <c r="F29" s="12" t="s">
        <v>35</v>
      </c>
      <c r="G29" s="12" t="s">
        <v>35</v>
      </c>
      <c r="H29" s="12"/>
      <c r="I29" s="12" t="s">
        <v>35</v>
      </c>
      <c r="J29" s="12" t="s">
        <v>35</v>
      </c>
      <c r="K29" s="12"/>
      <c r="L29" s="12" t="s">
        <v>35</v>
      </c>
      <c r="M29" s="12" t="s">
        <v>35</v>
      </c>
      <c r="N29" s="12" t="s">
        <v>35</v>
      </c>
      <c r="O29" s="12" t="s">
        <v>35</v>
      </c>
      <c r="P29" s="12" t="s">
        <v>35</v>
      </c>
      <c r="Q29" s="12" t="s">
        <v>35</v>
      </c>
      <c r="R29" s="12" t="s">
        <v>35</v>
      </c>
    </row>
    <row r="30" spans="1:18" ht="18" customHeight="1" x14ac:dyDescent="0.3">
      <c r="A30" s="56" t="s">
        <v>14</v>
      </c>
      <c r="B30" s="56" t="s">
        <v>34</v>
      </c>
      <c r="C30" s="5" t="s">
        <v>12</v>
      </c>
      <c r="D30" s="17" t="s">
        <v>35</v>
      </c>
      <c r="E30" s="3" t="s">
        <v>35</v>
      </c>
      <c r="F30" s="17" t="s">
        <v>35</v>
      </c>
      <c r="G30" s="17" t="s">
        <v>35</v>
      </c>
      <c r="H30" s="17"/>
      <c r="I30" s="47">
        <f>SUM(I33:I37)</f>
        <v>183211.90000000002</v>
      </c>
      <c r="J30" s="47">
        <f t="shared" ref="J30:K30" si="14">SUM(J33:J37)</f>
        <v>176750.5</v>
      </c>
      <c r="K30" s="47">
        <f t="shared" si="14"/>
        <v>178098.60000000003</v>
      </c>
      <c r="L30" s="53" t="s">
        <v>29</v>
      </c>
      <c r="M30" s="13" t="s">
        <v>35</v>
      </c>
      <c r="N30" s="12" t="s">
        <v>35</v>
      </c>
      <c r="O30" s="12" t="s">
        <v>35</v>
      </c>
      <c r="P30" s="12" t="s">
        <v>35</v>
      </c>
      <c r="Q30" s="12" t="s">
        <v>35</v>
      </c>
      <c r="R30" s="12" t="s">
        <v>35</v>
      </c>
    </row>
    <row r="31" spans="1:18" x14ac:dyDescent="0.3">
      <c r="A31" s="93"/>
      <c r="B31" s="56"/>
      <c r="C31" s="5" t="s">
        <v>22</v>
      </c>
      <c r="D31" s="12" t="s">
        <v>35</v>
      </c>
      <c r="E31" s="12" t="s">
        <v>35</v>
      </c>
      <c r="F31" s="12" t="s">
        <v>35</v>
      </c>
      <c r="G31" s="12" t="s">
        <v>35</v>
      </c>
      <c r="H31" s="12"/>
      <c r="I31" s="32" t="s">
        <v>35</v>
      </c>
      <c r="J31" s="12" t="s">
        <v>35</v>
      </c>
      <c r="K31" s="12" t="s">
        <v>35</v>
      </c>
      <c r="L31" s="12" t="s">
        <v>35</v>
      </c>
      <c r="M31" s="12" t="s">
        <v>35</v>
      </c>
      <c r="N31" s="12" t="s">
        <v>35</v>
      </c>
      <c r="O31" s="12" t="s">
        <v>35</v>
      </c>
      <c r="P31" s="12" t="s">
        <v>35</v>
      </c>
      <c r="Q31" s="12" t="s">
        <v>35</v>
      </c>
      <c r="R31" s="12" t="s">
        <v>35</v>
      </c>
    </row>
    <row r="32" spans="1:18" ht="21.75" customHeight="1" x14ac:dyDescent="0.3">
      <c r="A32" s="93"/>
      <c r="B32" s="56"/>
      <c r="C32" s="5" t="s">
        <v>23</v>
      </c>
      <c r="D32" s="12" t="s">
        <v>35</v>
      </c>
      <c r="E32" s="12" t="s">
        <v>35</v>
      </c>
      <c r="F32" s="12" t="s">
        <v>35</v>
      </c>
      <c r="G32" s="12" t="s">
        <v>35</v>
      </c>
      <c r="H32" s="12"/>
      <c r="I32" s="32" t="s">
        <v>35</v>
      </c>
      <c r="J32" s="12" t="s">
        <v>35</v>
      </c>
      <c r="K32" s="12" t="s">
        <v>35</v>
      </c>
      <c r="L32" s="12" t="s">
        <v>35</v>
      </c>
      <c r="M32" s="12" t="s">
        <v>35</v>
      </c>
      <c r="N32" s="12" t="s">
        <v>35</v>
      </c>
      <c r="O32" s="12" t="s">
        <v>35</v>
      </c>
      <c r="P32" s="12" t="s">
        <v>35</v>
      </c>
      <c r="Q32" s="12" t="s">
        <v>35</v>
      </c>
      <c r="R32" s="27" t="s">
        <v>35</v>
      </c>
    </row>
    <row r="33" spans="1:18" ht="21.75" customHeight="1" x14ac:dyDescent="0.3">
      <c r="A33" s="93"/>
      <c r="B33" s="56"/>
      <c r="C33" s="86" t="s">
        <v>24</v>
      </c>
      <c r="D33" s="20">
        <v>701</v>
      </c>
      <c r="E33" s="20" t="s">
        <v>64</v>
      </c>
      <c r="F33" s="20" t="s">
        <v>65</v>
      </c>
      <c r="G33" s="20" t="s">
        <v>27</v>
      </c>
      <c r="H33" s="20" t="s">
        <v>56</v>
      </c>
      <c r="I33" s="54">
        <v>273.10000000000002</v>
      </c>
      <c r="J33" s="20" t="s">
        <v>72</v>
      </c>
      <c r="K33" s="20" t="s">
        <v>73</v>
      </c>
      <c r="L33" s="20" t="s">
        <v>29</v>
      </c>
      <c r="M33" s="45"/>
      <c r="N33" s="46"/>
      <c r="O33" s="46"/>
      <c r="P33" s="46"/>
      <c r="Q33" s="46"/>
      <c r="R33" s="46"/>
    </row>
    <row r="34" spans="1:18" ht="21.75" customHeight="1" x14ac:dyDescent="0.3">
      <c r="A34" s="93"/>
      <c r="B34" s="56"/>
      <c r="C34" s="87"/>
      <c r="D34" s="20">
        <v>701</v>
      </c>
      <c r="E34" s="20">
        <v>11</v>
      </c>
      <c r="F34" s="20" t="s">
        <v>20</v>
      </c>
      <c r="G34" s="20" t="s">
        <v>27</v>
      </c>
      <c r="H34" s="20" t="s">
        <v>57</v>
      </c>
      <c r="I34" s="47">
        <v>95261.9</v>
      </c>
      <c r="J34" s="47">
        <v>95078.3</v>
      </c>
      <c r="K34" s="47">
        <v>95078.3</v>
      </c>
      <c r="L34" s="49" t="s">
        <v>29</v>
      </c>
      <c r="M34" s="45"/>
      <c r="N34" s="46"/>
      <c r="O34" s="46"/>
      <c r="P34" s="46"/>
      <c r="Q34" s="46"/>
      <c r="R34" s="46"/>
    </row>
    <row r="35" spans="1:18" ht="21.75" customHeight="1" x14ac:dyDescent="0.3">
      <c r="A35" s="93"/>
      <c r="B35" s="56"/>
      <c r="C35" s="87"/>
      <c r="D35" s="20">
        <v>701</v>
      </c>
      <c r="E35" s="20">
        <v>11</v>
      </c>
      <c r="F35" s="20" t="s">
        <v>20</v>
      </c>
      <c r="G35" s="20" t="s">
        <v>27</v>
      </c>
      <c r="H35" s="20" t="s">
        <v>56</v>
      </c>
      <c r="I35" s="47">
        <v>41087.9</v>
      </c>
      <c r="J35" s="47">
        <v>35083.199999999997</v>
      </c>
      <c r="K35" s="47">
        <v>36431.300000000003</v>
      </c>
      <c r="L35" s="49" t="s">
        <v>29</v>
      </c>
      <c r="M35" s="45"/>
      <c r="N35" s="46"/>
      <c r="O35" s="46"/>
      <c r="P35" s="46"/>
      <c r="Q35" s="46"/>
      <c r="R35" s="46"/>
    </row>
    <row r="36" spans="1:18" ht="21.75" customHeight="1" x14ac:dyDescent="0.3">
      <c r="A36" s="93"/>
      <c r="B36" s="56"/>
      <c r="C36" s="87"/>
      <c r="D36" s="20">
        <v>701</v>
      </c>
      <c r="E36" s="20">
        <v>11</v>
      </c>
      <c r="F36" s="20" t="s">
        <v>20</v>
      </c>
      <c r="G36" s="20" t="s">
        <v>27</v>
      </c>
      <c r="H36" s="20" t="s">
        <v>62</v>
      </c>
      <c r="I36" s="47">
        <v>2864.2</v>
      </c>
      <c r="J36" s="47">
        <v>2864.2</v>
      </c>
      <c r="K36" s="47">
        <v>2864.2</v>
      </c>
      <c r="L36" s="49" t="s">
        <v>29</v>
      </c>
      <c r="M36" s="45"/>
      <c r="N36" s="46"/>
      <c r="O36" s="46"/>
      <c r="P36" s="46"/>
      <c r="Q36" s="46"/>
      <c r="R36" s="46"/>
    </row>
    <row r="37" spans="1:18" ht="16.2" customHeight="1" x14ac:dyDescent="0.3">
      <c r="A37" s="93"/>
      <c r="B37" s="56"/>
      <c r="C37" s="97"/>
      <c r="D37" s="20">
        <v>701</v>
      </c>
      <c r="E37" s="20">
        <v>11</v>
      </c>
      <c r="F37" s="20" t="s">
        <v>63</v>
      </c>
      <c r="G37" s="20" t="s">
        <v>27</v>
      </c>
      <c r="H37" s="20" t="s">
        <v>57</v>
      </c>
      <c r="I37" s="47">
        <v>43724.800000000003</v>
      </c>
      <c r="J37" s="47">
        <v>43724.800000000003</v>
      </c>
      <c r="K37" s="47">
        <v>43724.800000000003</v>
      </c>
      <c r="L37" s="49" t="s">
        <v>29</v>
      </c>
      <c r="M37" s="66" t="s">
        <v>32</v>
      </c>
      <c r="N37" s="67"/>
      <c r="O37" s="67"/>
      <c r="P37" s="67"/>
      <c r="Q37" s="67"/>
      <c r="R37" s="67"/>
    </row>
    <row r="38" spans="1:18" ht="24" customHeight="1" x14ac:dyDescent="0.3">
      <c r="A38" s="93"/>
      <c r="B38" s="56"/>
      <c r="C38" s="5" t="s">
        <v>25</v>
      </c>
      <c r="D38" s="12" t="s">
        <v>35</v>
      </c>
      <c r="E38" s="12" t="s">
        <v>35</v>
      </c>
      <c r="F38" s="12" t="s">
        <v>35</v>
      </c>
      <c r="G38" s="12" t="s">
        <v>35</v>
      </c>
      <c r="H38" s="12"/>
      <c r="I38" s="12" t="s">
        <v>35</v>
      </c>
      <c r="J38" s="12" t="s">
        <v>35</v>
      </c>
      <c r="K38" s="12" t="s">
        <v>35</v>
      </c>
      <c r="L38" s="12" t="s">
        <v>35</v>
      </c>
      <c r="M38" s="12" t="s">
        <v>35</v>
      </c>
      <c r="N38" s="12" t="s">
        <v>35</v>
      </c>
      <c r="O38" s="12" t="s">
        <v>35</v>
      </c>
      <c r="P38" s="12" t="s">
        <v>35</v>
      </c>
      <c r="Q38" s="12" t="s">
        <v>35</v>
      </c>
      <c r="R38" s="12" t="s">
        <v>35</v>
      </c>
    </row>
    <row r="39" spans="1:18" ht="27" customHeight="1" x14ac:dyDescent="0.3">
      <c r="A39" s="93"/>
      <c r="B39" s="56"/>
      <c r="C39" s="5" t="s">
        <v>26</v>
      </c>
      <c r="D39" s="12" t="s">
        <v>35</v>
      </c>
      <c r="E39" s="12" t="s">
        <v>35</v>
      </c>
      <c r="F39" s="12" t="s">
        <v>35</v>
      </c>
      <c r="G39" s="12" t="s">
        <v>35</v>
      </c>
      <c r="H39" s="12"/>
      <c r="I39" s="12" t="s">
        <v>35</v>
      </c>
      <c r="J39" s="12" t="s">
        <v>35</v>
      </c>
      <c r="K39" s="12" t="s">
        <v>35</v>
      </c>
      <c r="L39" s="12" t="s">
        <v>35</v>
      </c>
      <c r="M39" s="12" t="s">
        <v>35</v>
      </c>
      <c r="N39" s="12" t="s">
        <v>35</v>
      </c>
      <c r="O39" s="12" t="s">
        <v>35</v>
      </c>
      <c r="P39" s="12" t="s">
        <v>35</v>
      </c>
      <c r="Q39" s="12" t="s">
        <v>35</v>
      </c>
      <c r="R39" s="12" t="s">
        <v>35</v>
      </c>
    </row>
    <row r="40" spans="1:18" x14ac:dyDescent="0.3">
      <c r="A40" s="94" t="s">
        <v>38</v>
      </c>
      <c r="B40" s="94" t="s">
        <v>43</v>
      </c>
      <c r="C40" s="2" t="s">
        <v>12</v>
      </c>
      <c r="D40" s="12" t="s">
        <v>35</v>
      </c>
      <c r="E40" s="12" t="s">
        <v>35</v>
      </c>
      <c r="F40" s="12" t="s">
        <v>35</v>
      </c>
      <c r="G40" s="12" t="s">
        <v>35</v>
      </c>
      <c r="H40" s="12"/>
      <c r="I40" s="43">
        <f>I43+I44+I45+I46</f>
        <v>17500</v>
      </c>
      <c r="J40" s="43">
        <f t="shared" ref="J40:K40" si="15">J43+J44+J45+J46</f>
        <v>17500</v>
      </c>
      <c r="K40" s="43">
        <f t="shared" si="15"/>
        <v>17500</v>
      </c>
      <c r="L40" s="6" t="s">
        <v>29</v>
      </c>
      <c r="M40" s="6" t="s">
        <v>35</v>
      </c>
      <c r="N40" s="12" t="s">
        <v>35</v>
      </c>
      <c r="O40" s="12" t="s">
        <v>35</v>
      </c>
      <c r="P40" s="12" t="s">
        <v>35</v>
      </c>
      <c r="Q40" s="12" t="s">
        <v>35</v>
      </c>
      <c r="R40" s="12" t="s">
        <v>35</v>
      </c>
    </row>
    <row r="41" spans="1:18" x14ac:dyDescent="0.3">
      <c r="A41" s="94"/>
      <c r="B41" s="94"/>
      <c r="C41" s="2" t="s">
        <v>22</v>
      </c>
      <c r="D41" s="12" t="s">
        <v>35</v>
      </c>
      <c r="E41" s="12" t="s">
        <v>35</v>
      </c>
      <c r="F41" s="12" t="s">
        <v>35</v>
      </c>
      <c r="G41" s="12" t="s">
        <v>35</v>
      </c>
      <c r="H41" s="12"/>
      <c r="I41" s="12" t="s">
        <v>35</v>
      </c>
      <c r="J41" s="12" t="s">
        <v>35</v>
      </c>
      <c r="K41" s="12" t="s">
        <v>35</v>
      </c>
      <c r="L41" s="12" t="s">
        <v>35</v>
      </c>
      <c r="M41" s="12" t="s">
        <v>35</v>
      </c>
      <c r="N41" s="12" t="s">
        <v>35</v>
      </c>
      <c r="O41" s="12" t="s">
        <v>35</v>
      </c>
      <c r="P41" s="12" t="s">
        <v>35</v>
      </c>
      <c r="Q41" s="12" t="s">
        <v>35</v>
      </c>
      <c r="R41" s="12" t="s">
        <v>35</v>
      </c>
    </row>
    <row r="42" spans="1:18" x14ac:dyDescent="0.3">
      <c r="A42" s="94"/>
      <c r="B42" s="94"/>
      <c r="C42" s="2" t="s">
        <v>23</v>
      </c>
      <c r="D42" s="12" t="s">
        <v>35</v>
      </c>
      <c r="E42" s="12" t="s">
        <v>35</v>
      </c>
      <c r="F42" s="12" t="s">
        <v>35</v>
      </c>
      <c r="G42" s="12" t="s">
        <v>35</v>
      </c>
      <c r="H42" s="12"/>
      <c r="I42" s="12" t="s">
        <v>35</v>
      </c>
      <c r="J42" s="12" t="s">
        <v>35</v>
      </c>
      <c r="K42" s="12" t="s">
        <v>35</v>
      </c>
      <c r="L42" s="12" t="s">
        <v>35</v>
      </c>
      <c r="M42" s="12" t="s">
        <v>35</v>
      </c>
      <c r="N42" s="12" t="s">
        <v>35</v>
      </c>
      <c r="O42" s="12" t="s">
        <v>35</v>
      </c>
      <c r="P42" s="12" t="s">
        <v>35</v>
      </c>
      <c r="Q42" s="12" t="s">
        <v>35</v>
      </c>
      <c r="R42" s="27" t="s">
        <v>35</v>
      </c>
    </row>
    <row r="43" spans="1:18" x14ac:dyDescent="0.3">
      <c r="A43" s="94"/>
      <c r="B43" s="94"/>
      <c r="C43" s="88" t="s">
        <v>24</v>
      </c>
      <c r="D43" s="20" t="s">
        <v>18</v>
      </c>
      <c r="E43" s="20" t="s">
        <v>19</v>
      </c>
      <c r="F43" s="20" t="s">
        <v>20</v>
      </c>
      <c r="G43" s="20" t="s">
        <v>28</v>
      </c>
      <c r="H43" s="20" t="s">
        <v>56</v>
      </c>
      <c r="I43" s="31">
        <f>I52</f>
        <v>1480</v>
      </c>
      <c r="J43" s="31">
        <f>J52</f>
        <v>1480</v>
      </c>
      <c r="K43" s="31">
        <f>K52</f>
        <v>1480</v>
      </c>
      <c r="L43" s="6" t="s">
        <v>29</v>
      </c>
      <c r="M43" s="12" t="s">
        <v>35</v>
      </c>
      <c r="N43" s="12" t="s">
        <v>35</v>
      </c>
      <c r="O43" s="12" t="s">
        <v>35</v>
      </c>
      <c r="P43" s="12" t="s">
        <v>35</v>
      </c>
      <c r="Q43" s="12" t="s">
        <v>35</v>
      </c>
      <c r="R43" s="27" t="s">
        <v>35</v>
      </c>
    </row>
    <row r="44" spans="1:18" ht="15" customHeight="1" x14ac:dyDescent="0.3">
      <c r="A44" s="94"/>
      <c r="B44" s="94"/>
      <c r="C44" s="89"/>
      <c r="D44" s="20" t="s">
        <v>18</v>
      </c>
      <c r="E44" s="20" t="s">
        <v>19</v>
      </c>
      <c r="F44" s="20" t="s">
        <v>20</v>
      </c>
      <c r="G44" s="20" t="s">
        <v>21</v>
      </c>
      <c r="H44" s="20" t="s">
        <v>57</v>
      </c>
      <c r="I44" s="31">
        <f>I63</f>
        <v>900</v>
      </c>
      <c r="J44" s="31">
        <f t="shared" ref="J44:K44" si="16">J63</f>
        <v>900</v>
      </c>
      <c r="K44" s="31">
        <f t="shared" si="16"/>
        <v>900</v>
      </c>
      <c r="L44" s="6" t="s">
        <v>29</v>
      </c>
      <c r="M44" s="12" t="s">
        <v>35</v>
      </c>
      <c r="N44" s="12" t="s">
        <v>35</v>
      </c>
      <c r="O44" s="12" t="s">
        <v>35</v>
      </c>
      <c r="P44" s="12" t="s">
        <v>35</v>
      </c>
      <c r="Q44" s="12" t="s">
        <v>35</v>
      </c>
      <c r="R44" s="27" t="s">
        <v>35</v>
      </c>
    </row>
    <row r="45" spans="1:18" x14ac:dyDescent="0.3">
      <c r="A45" s="94"/>
      <c r="B45" s="94"/>
      <c r="C45" s="89"/>
      <c r="D45" s="20" t="s">
        <v>18</v>
      </c>
      <c r="E45" s="20" t="s">
        <v>19</v>
      </c>
      <c r="F45" s="20" t="s">
        <v>20</v>
      </c>
      <c r="G45" s="20" t="s">
        <v>21</v>
      </c>
      <c r="H45" s="20" t="s">
        <v>56</v>
      </c>
      <c r="I45" s="31">
        <f>I65</f>
        <v>14820</v>
      </c>
      <c r="J45" s="31">
        <f t="shared" ref="J45:K45" si="17">J65</f>
        <v>14820</v>
      </c>
      <c r="K45" s="31">
        <f t="shared" si="17"/>
        <v>14820</v>
      </c>
      <c r="L45" s="6" t="s">
        <v>29</v>
      </c>
      <c r="M45" s="12" t="s">
        <v>35</v>
      </c>
      <c r="N45" s="12" t="s">
        <v>35</v>
      </c>
      <c r="O45" s="12" t="s">
        <v>35</v>
      </c>
      <c r="P45" s="12" t="s">
        <v>35</v>
      </c>
      <c r="Q45" s="12" t="s">
        <v>35</v>
      </c>
      <c r="R45" s="27" t="s">
        <v>35</v>
      </c>
    </row>
    <row r="46" spans="1:18" x14ac:dyDescent="0.3">
      <c r="A46" s="94"/>
      <c r="B46" s="94"/>
      <c r="C46" s="89"/>
      <c r="D46" s="20" t="s">
        <v>18</v>
      </c>
      <c r="E46" s="20" t="s">
        <v>19</v>
      </c>
      <c r="F46" s="20" t="s">
        <v>20</v>
      </c>
      <c r="G46" s="20" t="s">
        <v>33</v>
      </c>
      <c r="H46" s="20" t="s">
        <v>56</v>
      </c>
      <c r="I46" s="31">
        <f>I72</f>
        <v>300</v>
      </c>
      <c r="J46" s="31">
        <f>J72</f>
        <v>300</v>
      </c>
      <c r="K46" s="31">
        <f>K72</f>
        <v>300</v>
      </c>
      <c r="L46" s="6" t="s">
        <v>29</v>
      </c>
      <c r="M46" s="12" t="s">
        <v>35</v>
      </c>
      <c r="N46" s="12" t="s">
        <v>35</v>
      </c>
      <c r="O46" s="12" t="s">
        <v>35</v>
      </c>
      <c r="P46" s="12" t="s">
        <v>35</v>
      </c>
      <c r="Q46" s="12" t="s">
        <v>35</v>
      </c>
      <c r="R46" s="27" t="s">
        <v>35</v>
      </c>
    </row>
    <row r="47" spans="1:18" x14ac:dyDescent="0.3">
      <c r="A47" s="94"/>
      <c r="B47" s="94"/>
      <c r="C47" s="2" t="s">
        <v>25</v>
      </c>
      <c r="D47" s="12" t="s">
        <v>35</v>
      </c>
      <c r="E47" s="12" t="s">
        <v>35</v>
      </c>
      <c r="F47" s="12" t="s">
        <v>35</v>
      </c>
      <c r="G47" s="12" t="s">
        <v>35</v>
      </c>
      <c r="H47" s="12"/>
      <c r="I47" s="12" t="s">
        <v>35</v>
      </c>
      <c r="J47" s="12" t="s">
        <v>35</v>
      </c>
      <c r="K47" s="12" t="s">
        <v>35</v>
      </c>
      <c r="L47" s="12" t="s">
        <v>35</v>
      </c>
      <c r="M47" s="12" t="s">
        <v>35</v>
      </c>
      <c r="N47" s="12" t="s">
        <v>35</v>
      </c>
      <c r="O47" s="12" t="s">
        <v>35</v>
      </c>
      <c r="P47" s="12" t="s">
        <v>35</v>
      </c>
      <c r="Q47" s="12" t="s">
        <v>35</v>
      </c>
      <c r="R47" s="12" t="s">
        <v>35</v>
      </c>
    </row>
    <row r="48" spans="1:18" ht="39.6" customHeight="1" x14ac:dyDescent="0.3">
      <c r="A48" s="94"/>
      <c r="B48" s="94"/>
      <c r="C48" s="2" t="s">
        <v>26</v>
      </c>
      <c r="D48" s="12" t="s">
        <v>35</v>
      </c>
      <c r="E48" s="12" t="s">
        <v>35</v>
      </c>
      <c r="F48" s="12" t="s">
        <v>35</v>
      </c>
      <c r="G48" s="12" t="s">
        <v>35</v>
      </c>
      <c r="H48" s="12"/>
      <c r="I48" s="12" t="s">
        <v>35</v>
      </c>
      <c r="J48" s="12" t="s">
        <v>35</v>
      </c>
      <c r="K48" s="12" t="s">
        <v>35</v>
      </c>
      <c r="L48" s="12" t="s">
        <v>35</v>
      </c>
      <c r="M48" s="12" t="s">
        <v>35</v>
      </c>
      <c r="N48" s="12" t="s">
        <v>35</v>
      </c>
      <c r="O48" s="12" t="s">
        <v>35</v>
      </c>
      <c r="P48" s="12" t="s">
        <v>35</v>
      </c>
      <c r="Q48" s="12" t="s">
        <v>35</v>
      </c>
      <c r="R48" s="12" t="s">
        <v>35</v>
      </c>
    </row>
    <row r="49" spans="1:18" s="18" customFormat="1" x14ac:dyDescent="0.3">
      <c r="A49" s="96" t="s">
        <v>39</v>
      </c>
      <c r="B49" s="56" t="s">
        <v>52</v>
      </c>
      <c r="C49" s="5" t="s">
        <v>12</v>
      </c>
      <c r="D49" s="12" t="s">
        <v>35</v>
      </c>
      <c r="E49" s="12" t="s">
        <v>35</v>
      </c>
      <c r="F49" s="12" t="s">
        <v>35</v>
      </c>
      <c r="G49" s="12" t="s">
        <v>35</v>
      </c>
      <c r="H49" s="12"/>
      <c r="I49" s="31">
        <f>I52+I55</f>
        <v>1480</v>
      </c>
      <c r="J49" s="31">
        <f>J52+J55</f>
        <v>1480</v>
      </c>
      <c r="K49" s="31">
        <f>K52+K55</f>
        <v>1480</v>
      </c>
      <c r="L49" s="6" t="s">
        <v>29</v>
      </c>
      <c r="M49" s="6" t="s">
        <v>35</v>
      </c>
      <c r="N49" s="12" t="s">
        <v>35</v>
      </c>
      <c r="O49" s="12" t="s">
        <v>35</v>
      </c>
      <c r="P49" s="12" t="s">
        <v>35</v>
      </c>
      <c r="Q49" s="12" t="s">
        <v>35</v>
      </c>
      <c r="R49" s="12" t="s">
        <v>35</v>
      </c>
    </row>
    <row r="50" spans="1:18" s="18" customFormat="1" x14ac:dyDescent="0.3">
      <c r="A50" s="56"/>
      <c r="B50" s="56"/>
      <c r="C50" s="5" t="s">
        <v>22</v>
      </c>
      <c r="D50" s="12" t="s">
        <v>35</v>
      </c>
      <c r="E50" s="12" t="s">
        <v>35</v>
      </c>
      <c r="F50" s="12" t="s">
        <v>35</v>
      </c>
      <c r="G50" s="12" t="s">
        <v>35</v>
      </c>
      <c r="H50" s="12"/>
      <c r="I50" s="32" t="s">
        <v>35</v>
      </c>
      <c r="J50" s="32" t="s">
        <v>35</v>
      </c>
      <c r="K50" s="12" t="s">
        <v>35</v>
      </c>
      <c r="L50" s="12" t="s">
        <v>35</v>
      </c>
      <c r="M50" s="12" t="s">
        <v>35</v>
      </c>
      <c r="N50" s="12" t="s">
        <v>35</v>
      </c>
      <c r="O50" s="12" t="s">
        <v>35</v>
      </c>
      <c r="P50" s="12" t="s">
        <v>35</v>
      </c>
      <c r="Q50" s="12" t="s">
        <v>35</v>
      </c>
      <c r="R50" s="12" t="s">
        <v>35</v>
      </c>
    </row>
    <row r="51" spans="1:18" s="18" customFormat="1" x14ac:dyDescent="0.3">
      <c r="A51" s="56"/>
      <c r="B51" s="56"/>
      <c r="C51" s="5" t="s">
        <v>23</v>
      </c>
      <c r="D51" s="12" t="s">
        <v>35</v>
      </c>
      <c r="E51" s="12" t="s">
        <v>35</v>
      </c>
      <c r="F51" s="12" t="s">
        <v>35</v>
      </c>
      <c r="G51" s="12" t="s">
        <v>35</v>
      </c>
      <c r="H51" s="12"/>
      <c r="I51" s="32" t="s">
        <v>35</v>
      </c>
      <c r="J51" s="32" t="s">
        <v>35</v>
      </c>
      <c r="K51" s="12" t="s">
        <v>35</v>
      </c>
      <c r="L51" s="12" t="s">
        <v>35</v>
      </c>
      <c r="M51" s="12" t="s">
        <v>35</v>
      </c>
      <c r="N51" s="12" t="s">
        <v>35</v>
      </c>
      <c r="O51" s="12" t="s">
        <v>35</v>
      </c>
      <c r="P51" s="27" t="s">
        <v>35</v>
      </c>
      <c r="Q51" s="12" t="s">
        <v>35</v>
      </c>
      <c r="R51" s="27" t="s">
        <v>35</v>
      </c>
    </row>
    <row r="52" spans="1:18" s="18" customFormat="1" ht="27.6" x14ac:dyDescent="0.3">
      <c r="A52" s="56"/>
      <c r="B52" s="56"/>
      <c r="C52" s="90" t="s">
        <v>24</v>
      </c>
      <c r="D52" s="72" t="s">
        <v>18</v>
      </c>
      <c r="E52" s="72" t="s">
        <v>19</v>
      </c>
      <c r="F52" s="72" t="s">
        <v>20</v>
      </c>
      <c r="G52" s="72" t="s">
        <v>28</v>
      </c>
      <c r="H52" s="72" t="s">
        <v>56</v>
      </c>
      <c r="I52" s="64">
        <v>1480</v>
      </c>
      <c r="J52" s="64">
        <v>1480</v>
      </c>
      <c r="K52" s="64">
        <v>1480</v>
      </c>
      <c r="L52" s="68" t="s">
        <v>29</v>
      </c>
      <c r="M52" s="41">
        <v>1</v>
      </c>
      <c r="N52" s="36" t="s">
        <v>44</v>
      </c>
      <c r="O52" s="35" t="s">
        <v>45</v>
      </c>
      <c r="P52" s="37" t="s">
        <v>46</v>
      </c>
      <c r="Q52" s="37" t="s">
        <v>47</v>
      </c>
      <c r="R52" s="37" t="s">
        <v>48</v>
      </c>
    </row>
    <row r="53" spans="1:18" s="18" customFormat="1" ht="27.6" x14ac:dyDescent="0.3">
      <c r="A53" s="56"/>
      <c r="B53" s="56"/>
      <c r="C53" s="91"/>
      <c r="D53" s="73"/>
      <c r="E53" s="73"/>
      <c r="F53" s="73"/>
      <c r="G53" s="73"/>
      <c r="H53" s="73"/>
      <c r="I53" s="70"/>
      <c r="J53" s="70"/>
      <c r="K53" s="70"/>
      <c r="L53" s="71"/>
      <c r="M53" s="41">
        <v>2</v>
      </c>
      <c r="N53" s="22" t="s">
        <v>49</v>
      </c>
      <c r="O53" s="26" t="s">
        <v>30</v>
      </c>
      <c r="P53" s="29">
        <v>95</v>
      </c>
      <c r="Q53" s="29">
        <v>100</v>
      </c>
      <c r="R53" s="29">
        <v>105</v>
      </c>
    </row>
    <row r="54" spans="1:18" s="18" customFormat="1" ht="41.4" x14ac:dyDescent="0.3">
      <c r="A54" s="56"/>
      <c r="B54" s="56"/>
      <c r="C54" s="91"/>
      <c r="D54" s="73"/>
      <c r="E54" s="73"/>
      <c r="F54" s="73"/>
      <c r="G54" s="73"/>
      <c r="H54" s="73"/>
      <c r="I54" s="70"/>
      <c r="J54" s="70"/>
      <c r="K54" s="70"/>
      <c r="L54" s="71"/>
      <c r="M54" s="41">
        <v>3</v>
      </c>
      <c r="N54" s="22" t="s">
        <v>50</v>
      </c>
      <c r="O54" s="26" t="s">
        <v>30</v>
      </c>
      <c r="P54" s="28">
        <v>7100</v>
      </c>
      <c r="Q54" s="28">
        <v>7200</v>
      </c>
      <c r="R54" s="28">
        <v>7300</v>
      </c>
    </row>
    <row r="55" spans="1:18" s="18" customFormat="1" ht="27.6" x14ac:dyDescent="0.3">
      <c r="A55" s="56"/>
      <c r="B55" s="56"/>
      <c r="C55" s="91"/>
      <c r="D55" s="73"/>
      <c r="E55" s="73"/>
      <c r="F55" s="73"/>
      <c r="G55" s="73"/>
      <c r="H55" s="73"/>
      <c r="I55" s="70"/>
      <c r="J55" s="70"/>
      <c r="K55" s="70"/>
      <c r="L55" s="71"/>
      <c r="M55" s="41">
        <v>4</v>
      </c>
      <c r="N55" s="22" t="s">
        <v>61</v>
      </c>
      <c r="O55" s="26" t="s">
        <v>30</v>
      </c>
      <c r="P55" s="42">
        <v>120</v>
      </c>
      <c r="Q55" s="28">
        <v>130</v>
      </c>
      <c r="R55" s="42">
        <v>140</v>
      </c>
    </row>
    <row r="56" spans="1:18" s="18" customFormat="1" x14ac:dyDescent="0.3">
      <c r="A56" s="56"/>
      <c r="B56" s="56"/>
      <c r="C56" s="91"/>
      <c r="D56" s="73"/>
      <c r="E56" s="73"/>
      <c r="F56" s="73"/>
      <c r="G56" s="73"/>
      <c r="H56" s="73"/>
      <c r="I56" s="70"/>
      <c r="J56" s="70"/>
      <c r="K56" s="70"/>
      <c r="L56" s="71"/>
      <c r="M56" s="12" t="s">
        <v>35</v>
      </c>
      <c r="N56" s="12" t="s">
        <v>35</v>
      </c>
      <c r="O56" s="12" t="s">
        <v>35</v>
      </c>
      <c r="P56" s="30" t="s">
        <v>35</v>
      </c>
      <c r="Q56" s="12" t="s">
        <v>35</v>
      </c>
      <c r="R56" s="30" t="s">
        <v>35</v>
      </c>
    </row>
    <row r="57" spans="1:18" s="18" customFormat="1" x14ac:dyDescent="0.3">
      <c r="A57" s="56"/>
      <c r="B57" s="56"/>
      <c r="C57" s="92"/>
      <c r="D57" s="98"/>
      <c r="E57" s="98"/>
      <c r="F57" s="98"/>
      <c r="G57" s="98"/>
      <c r="H57" s="98"/>
      <c r="I57" s="65"/>
      <c r="J57" s="65"/>
      <c r="K57" s="65"/>
      <c r="L57" s="69"/>
      <c r="M57" s="12" t="s">
        <v>35</v>
      </c>
      <c r="N57" s="12" t="s">
        <v>35</v>
      </c>
      <c r="O57" s="12" t="s">
        <v>35</v>
      </c>
      <c r="P57" s="12" t="s">
        <v>35</v>
      </c>
      <c r="Q57" s="12" t="s">
        <v>35</v>
      </c>
      <c r="R57" s="12" t="s">
        <v>35</v>
      </c>
    </row>
    <row r="58" spans="1:18" s="18" customFormat="1" x14ac:dyDescent="0.3">
      <c r="A58" s="56"/>
      <c r="B58" s="56"/>
      <c r="C58" s="5" t="s">
        <v>25</v>
      </c>
      <c r="D58" s="12" t="s">
        <v>35</v>
      </c>
      <c r="E58" s="12" t="s">
        <v>35</v>
      </c>
      <c r="F58" s="12" t="s">
        <v>35</v>
      </c>
      <c r="G58" s="12" t="s">
        <v>35</v>
      </c>
      <c r="H58" s="12"/>
      <c r="I58" s="12" t="s">
        <v>35</v>
      </c>
      <c r="J58" s="12" t="s">
        <v>35</v>
      </c>
      <c r="K58" s="12" t="s">
        <v>35</v>
      </c>
      <c r="L58" s="12" t="s">
        <v>35</v>
      </c>
      <c r="M58" s="6" t="s">
        <v>35</v>
      </c>
      <c r="N58" s="12" t="s">
        <v>35</v>
      </c>
      <c r="O58" s="12" t="s">
        <v>35</v>
      </c>
      <c r="P58" s="12" t="s">
        <v>35</v>
      </c>
      <c r="Q58" s="12" t="s">
        <v>35</v>
      </c>
      <c r="R58" s="12" t="s">
        <v>35</v>
      </c>
    </row>
    <row r="59" spans="1:18" s="18" customFormat="1" ht="18.75" customHeight="1" x14ac:dyDescent="0.3">
      <c r="A59" s="56"/>
      <c r="B59" s="56"/>
      <c r="C59" s="5" t="s">
        <v>26</v>
      </c>
      <c r="D59" s="12" t="s">
        <v>35</v>
      </c>
      <c r="E59" s="12" t="s">
        <v>35</v>
      </c>
      <c r="F59" s="12" t="s">
        <v>35</v>
      </c>
      <c r="G59" s="12" t="s">
        <v>35</v>
      </c>
      <c r="H59" s="12"/>
      <c r="I59" s="12" t="s">
        <v>35</v>
      </c>
      <c r="J59" s="12" t="s">
        <v>35</v>
      </c>
      <c r="K59" s="12" t="s">
        <v>35</v>
      </c>
      <c r="L59" s="12" t="s">
        <v>35</v>
      </c>
      <c r="M59" s="12" t="s">
        <v>35</v>
      </c>
      <c r="N59" s="12" t="s">
        <v>35</v>
      </c>
      <c r="O59" s="12" t="s">
        <v>35</v>
      </c>
      <c r="P59" s="12" t="s">
        <v>35</v>
      </c>
      <c r="Q59" s="12" t="s">
        <v>35</v>
      </c>
      <c r="R59" s="12" t="s">
        <v>35</v>
      </c>
    </row>
    <row r="60" spans="1:18" s="18" customFormat="1" x14ac:dyDescent="0.3">
      <c r="A60" s="56" t="s">
        <v>40</v>
      </c>
      <c r="B60" s="56" t="s">
        <v>53</v>
      </c>
      <c r="C60" s="5" t="s">
        <v>12</v>
      </c>
      <c r="D60" s="12" t="s">
        <v>35</v>
      </c>
      <c r="E60" s="12" t="s">
        <v>35</v>
      </c>
      <c r="F60" s="12" t="s">
        <v>35</v>
      </c>
      <c r="G60" s="12" t="s">
        <v>35</v>
      </c>
      <c r="H60" s="12"/>
      <c r="I60" s="31">
        <f>I63+I65</f>
        <v>15720</v>
      </c>
      <c r="J60" s="31">
        <f>J63+J65</f>
        <v>15720</v>
      </c>
      <c r="K60" s="31">
        <f>K63+K65</f>
        <v>15720</v>
      </c>
      <c r="L60" s="6" t="s">
        <v>29</v>
      </c>
      <c r="M60" s="12" t="s">
        <v>35</v>
      </c>
      <c r="N60" s="12" t="s">
        <v>35</v>
      </c>
      <c r="O60" s="12" t="s">
        <v>35</v>
      </c>
      <c r="P60" s="27" t="s">
        <v>35</v>
      </c>
      <c r="Q60" s="12" t="s">
        <v>35</v>
      </c>
      <c r="R60" s="27" t="s">
        <v>35</v>
      </c>
    </row>
    <row r="61" spans="1:18" s="18" customFormat="1" ht="46.8" x14ac:dyDescent="0.3">
      <c r="A61" s="56"/>
      <c r="B61" s="56"/>
      <c r="C61" s="5" t="s">
        <v>22</v>
      </c>
      <c r="D61" s="12" t="s">
        <v>35</v>
      </c>
      <c r="E61" s="12" t="s">
        <v>35</v>
      </c>
      <c r="F61" s="12" t="s">
        <v>35</v>
      </c>
      <c r="G61" s="12" t="s">
        <v>35</v>
      </c>
      <c r="H61" s="12"/>
      <c r="I61" s="12" t="s">
        <v>35</v>
      </c>
      <c r="J61" s="12" t="s">
        <v>35</v>
      </c>
      <c r="K61" s="12" t="s">
        <v>35</v>
      </c>
      <c r="L61" s="12" t="s">
        <v>35</v>
      </c>
      <c r="M61" s="41">
        <v>1</v>
      </c>
      <c r="N61" s="25" t="s">
        <v>42</v>
      </c>
      <c r="O61" s="26" t="s">
        <v>30</v>
      </c>
      <c r="P61" s="28">
        <v>120</v>
      </c>
      <c r="Q61" s="28">
        <v>130</v>
      </c>
      <c r="R61" s="28">
        <v>140</v>
      </c>
    </row>
    <row r="62" spans="1:18" s="18" customFormat="1" ht="27.6" x14ac:dyDescent="0.3">
      <c r="A62" s="56"/>
      <c r="B62" s="56"/>
      <c r="C62" s="5" t="s">
        <v>23</v>
      </c>
      <c r="D62" s="12" t="s">
        <v>35</v>
      </c>
      <c r="E62" s="12" t="s">
        <v>35</v>
      </c>
      <c r="F62" s="12" t="s">
        <v>35</v>
      </c>
      <c r="G62" s="12" t="s">
        <v>35</v>
      </c>
      <c r="H62" s="12"/>
      <c r="I62" s="12" t="s">
        <v>35</v>
      </c>
      <c r="J62" s="12" t="s">
        <v>35</v>
      </c>
      <c r="K62" s="12" t="s">
        <v>35</v>
      </c>
      <c r="L62" s="12" t="s">
        <v>35</v>
      </c>
      <c r="M62" s="41">
        <v>2</v>
      </c>
      <c r="N62" s="22" t="s">
        <v>58</v>
      </c>
      <c r="O62" s="26" t="s">
        <v>30</v>
      </c>
      <c r="P62" s="28">
        <v>100</v>
      </c>
      <c r="Q62" s="28">
        <v>110</v>
      </c>
      <c r="R62" s="28">
        <v>120</v>
      </c>
    </row>
    <row r="63" spans="1:18" s="18" customFormat="1" ht="51" customHeight="1" x14ac:dyDescent="0.3">
      <c r="A63" s="56"/>
      <c r="B63" s="56"/>
      <c r="C63" s="86" t="s">
        <v>24</v>
      </c>
      <c r="D63" s="72" t="s">
        <v>18</v>
      </c>
      <c r="E63" s="72" t="s">
        <v>19</v>
      </c>
      <c r="F63" s="72" t="s">
        <v>20</v>
      </c>
      <c r="G63" s="72" t="s">
        <v>21</v>
      </c>
      <c r="H63" s="72" t="s">
        <v>57</v>
      </c>
      <c r="I63" s="64">
        <v>900</v>
      </c>
      <c r="J63" s="64">
        <v>900</v>
      </c>
      <c r="K63" s="64">
        <v>900</v>
      </c>
      <c r="L63" s="68" t="s">
        <v>29</v>
      </c>
      <c r="M63" s="41">
        <v>3</v>
      </c>
      <c r="N63" s="22" t="s">
        <v>59</v>
      </c>
      <c r="O63" s="26" t="s">
        <v>30</v>
      </c>
      <c r="P63" s="28">
        <v>45</v>
      </c>
      <c r="Q63" s="28">
        <v>50</v>
      </c>
      <c r="R63" s="28">
        <v>55</v>
      </c>
    </row>
    <row r="64" spans="1:18" s="18" customFormat="1" ht="59.25" customHeight="1" x14ac:dyDescent="0.3">
      <c r="A64" s="56"/>
      <c r="B64" s="56"/>
      <c r="C64" s="87"/>
      <c r="D64" s="73"/>
      <c r="E64" s="73"/>
      <c r="F64" s="73"/>
      <c r="G64" s="73"/>
      <c r="H64" s="73"/>
      <c r="I64" s="70"/>
      <c r="J64" s="70"/>
      <c r="K64" s="70"/>
      <c r="L64" s="71"/>
      <c r="M64" s="41">
        <v>4</v>
      </c>
      <c r="N64" s="25" t="s">
        <v>60</v>
      </c>
      <c r="O64" s="26" t="s">
        <v>30</v>
      </c>
      <c r="P64" s="28">
        <v>910</v>
      </c>
      <c r="Q64" s="28">
        <v>920</v>
      </c>
      <c r="R64" s="28">
        <v>930</v>
      </c>
    </row>
    <row r="65" spans="1:18" s="18" customFormat="1" ht="45.75" customHeight="1" x14ac:dyDescent="0.3">
      <c r="A65" s="56"/>
      <c r="B65" s="56"/>
      <c r="C65" s="87"/>
      <c r="D65" s="72" t="s">
        <v>18</v>
      </c>
      <c r="E65" s="72" t="s">
        <v>19</v>
      </c>
      <c r="F65" s="72" t="s">
        <v>20</v>
      </c>
      <c r="G65" s="72" t="s">
        <v>21</v>
      </c>
      <c r="H65" s="72" t="s">
        <v>56</v>
      </c>
      <c r="I65" s="64">
        <v>14820</v>
      </c>
      <c r="J65" s="64">
        <v>14820</v>
      </c>
      <c r="K65" s="64">
        <v>14820</v>
      </c>
      <c r="L65" s="68" t="s">
        <v>29</v>
      </c>
      <c r="M65" s="12" t="s">
        <v>35</v>
      </c>
      <c r="N65" s="12" t="s">
        <v>35</v>
      </c>
      <c r="O65" s="12" t="s">
        <v>35</v>
      </c>
      <c r="P65" s="30" t="s">
        <v>35</v>
      </c>
      <c r="Q65" s="12" t="s">
        <v>35</v>
      </c>
      <c r="R65" s="30" t="s">
        <v>35</v>
      </c>
    </row>
    <row r="66" spans="1:18" s="18" customFormat="1" ht="47.25" customHeight="1" x14ac:dyDescent="0.3">
      <c r="A66" s="56"/>
      <c r="B66" s="56"/>
      <c r="C66" s="87"/>
      <c r="D66" s="98"/>
      <c r="E66" s="98"/>
      <c r="F66" s="98"/>
      <c r="G66" s="98"/>
      <c r="H66" s="98"/>
      <c r="I66" s="65"/>
      <c r="J66" s="65"/>
      <c r="K66" s="65"/>
      <c r="L66" s="69"/>
      <c r="M66" s="12" t="s">
        <v>35</v>
      </c>
      <c r="N66" s="12" t="s">
        <v>35</v>
      </c>
      <c r="O66" s="12" t="s">
        <v>35</v>
      </c>
      <c r="P66" s="12" t="s">
        <v>35</v>
      </c>
      <c r="Q66" s="12" t="s">
        <v>35</v>
      </c>
      <c r="R66" s="12" t="s">
        <v>35</v>
      </c>
    </row>
    <row r="67" spans="1:18" s="18" customFormat="1" x14ac:dyDescent="0.3">
      <c r="A67" s="56"/>
      <c r="B67" s="56"/>
      <c r="C67" s="5" t="s">
        <v>25</v>
      </c>
      <c r="D67" s="12" t="s">
        <v>35</v>
      </c>
      <c r="E67" s="12" t="s">
        <v>35</v>
      </c>
      <c r="F67" s="12" t="s">
        <v>35</v>
      </c>
      <c r="G67" s="12" t="s">
        <v>35</v>
      </c>
      <c r="H67" s="12"/>
      <c r="I67" s="32" t="s">
        <v>35</v>
      </c>
      <c r="J67" s="32" t="s">
        <v>35</v>
      </c>
      <c r="K67" s="32" t="s">
        <v>35</v>
      </c>
      <c r="L67" s="12" t="s">
        <v>35</v>
      </c>
      <c r="M67" s="6" t="s">
        <v>35</v>
      </c>
      <c r="N67" s="12" t="s">
        <v>35</v>
      </c>
      <c r="O67" s="12" t="s">
        <v>35</v>
      </c>
      <c r="P67" s="12" t="s">
        <v>35</v>
      </c>
      <c r="Q67" s="12" t="s">
        <v>35</v>
      </c>
      <c r="R67" s="12" t="s">
        <v>35</v>
      </c>
    </row>
    <row r="68" spans="1:18" s="18" customFormat="1" ht="22.5" customHeight="1" x14ac:dyDescent="0.3">
      <c r="A68" s="56"/>
      <c r="B68" s="56"/>
      <c r="C68" s="5" t="s">
        <v>26</v>
      </c>
      <c r="D68" s="12" t="s">
        <v>35</v>
      </c>
      <c r="E68" s="12" t="s">
        <v>35</v>
      </c>
      <c r="F68" s="12" t="s">
        <v>35</v>
      </c>
      <c r="G68" s="12" t="s">
        <v>35</v>
      </c>
      <c r="H68" s="12"/>
      <c r="I68" s="32" t="s">
        <v>35</v>
      </c>
      <c r="J68" s="32" t="s">
        <v>35</v>
      </c>
      <c r="K68" s="32" t="s">
        <v>35</v>
      </c>
      <c r="L68" s="12" t="s">
        <v>35</v>
      </c>
      <c r="M68" s="12" t="s">
        <v>35</v>
      </c>
      <c r="N68" s="12" t="s">
        <v>35</v>
      </c>
      <c r="O68" s="12" t="s">
        <v>35</v>
      </c>
      <c r="P68" s="12" t="s">
        <v>35</v>
      </c>
      <c r="Q68" s="12" t="s">
        <v>35</v>
      </c>
      <c r="R68" s="12" t="s">
        <v>35</v>
      </c>
    </row>
    <row r="69" spans="1:18" s="18" customFormat="1" x14ac:dyDescent="0.3">
      <c r="A69" s="55" t="s">
        <v>41</v>
      </c>
      <c r="B69" s="56" t="s">
        <v>54</v>
      </c>
      <c r="C69" s="5" t="s">
        <v>12</v>
      </c>
      <c r="D69" s="12" t="s">
        <v>35</v>
      </c>
      <c r="E69" s="12" t="s">
        <v>35</v>
      </c>
      <c r="F69" s="12" t="s">
        <v>35</v>
      </c>
      <c r="G69" s="12" t="s">
        <v>35</v>
      </c>
      <c r="H69" s="12"/>
      <c r="I69" s="31">
        <f>I72</f>
        <v>300</v>
      </c>
      <c r="J69" s="31">
        <f>J72</f>
        <v>300</v>
      </c>
      <c r="K69" s="31">
        <f>K72</f>
        <v>300</v>
      </c>
      <c r="L69" s="6" t="s">
        <v>29</v>
      </c>
      <c r="M69" s="12" t="s">
        <v>35</v>
      </c>
      <c r="N69" s="12" t="s">
        <v>35</v>
      </c>
      <c r="O69" s="12" t="s">
        <v>35</v>
      </c>
      <c r="P69" s="12" t="s">
        <v>35</v>
      </c>
      <c r="Q69" s="12" t="s">
        <v>35</v>
      </c>
      <c r="R69" s="12" t="s">
        <v>35</v>
      </c>
    </row>
    <row r="70" spans="1:18" s="18" customFormat="1" ht="27.6" x14ac:dyDescent="0.3">
      <c r="A70" s="56"/>
      <c r="B70" s="56"/>
      <c r="C70" s="5" t="s">
        <v>22</v>
      </c>
      <c r="D70" s="12" t="s">
        <v>35</v>
      </c>
      <c r="E70" s="12" t="s">
        <v>35</v>
      </c>
      <c r="F70" s="12" t="s">
        <v>35</v>
      </c>
      <c r="G70" s="12" t="s">
        <v>35</v>
      </c>
      <c r="H70" s="12"/>
      <c r="I70" s="32" t="s">
        <v>35</v>
      </c>
      <c r="J70" s="32" t="s">
        <v>35</v>
      </c>
      <c r="K70" s="32" t="s">
        <v>35</v>
      </c>
      <c r="L70" s="12" t="s">
        <v>35</v>
      </c>
      <c r="M70" s="39">
        <v>1</v>
      </c>
      <c r="N70" s="40" t="s">
        <v>68</v>
      </c>
      <c r="O70" s="37" t="s">
        <v>45</v>
      </c>
      <c r="P70" s="37" t="s">
        <v>69</v>
      </c>
      <c r="Q70" s="37" t="s">
        <v>70</v>
      </c>
      <c r="R70" s="37" t="s">
        <v>71</v>
      </c>
    </row>
    <row r="71" spans="1:18" s="18" customFormat="1" x14ac:dyDescent="0.3">
      <c r="A71" s="56"/>
      <c r="B71" s="56"/>
      <c r="C71" s="5" t="s">
        <v>23</v>
      </c>
      <c r="D71" s="12" t="s">
        <v>35</v>
      </c>
      <c r="E71" s="12" t="s">
        <v>35</v>
      </c>
      <c r="F71" s="12" t="s">
        <v>35</v>
      </c>
      <c r="G71" s="12" t="s">
        <v>35</v>
      </c>
      <c r="H71" s="12"/>
      <c r="I71" s="32" t="s">
        <v>35</v>
      </c>
      <c r="J71" s="32" t="s">
        <v>35</v>
      </c>
      <c r="K71" s="32" t="s">
        <v>35</v>
      </c>
      <c r="L71" s="12" t="s">
        <v>35</v>
      </c>
      <c r="M71" s="12" t="s">
        <v>35</v>
      </c>
      <c r="N71" s="12" t="s">
        <v>35</v>
      </c>
      <c r="O71" s="12" t="s">
        <v>35</v>
      </c>
      <c r="P71" s="12" t="s">
        <v>35</v>
      </c>
      <c r="Q71" s="12" t="s">
        <v>35</v>
      </c>
      <c r="R71" s="30" t="s">
        <v>35</v>
      </c>
    </row>
    <row r="72" spans="1:18" s="18" customFormat="1" x14ac:dyDescent="0.3">
      <c r="A72" s="56"/>
      <c r="B72" s="56"/>
      <c r="C72" s="86" t="s">
        <v>24</v>
      </c>
      <c r="D72" s="72" t="s">
        <v>18</v>
      </c>
      <c r="E72" s="72" t="s">
        <v>19</v>
      </c>
      <c r="F72" s="72" t="s">
        <v>20</v>
      </c>
      <c r="G72" s="72" t="s">
        <v>33</v>
      </c>
      <c r="H72" s="102" t="s">
        <v>56</v>
      </c>
      <c r="I72" s="64">
        <v>300</v>
      </c>
      <c r="J72" s="64">
        <v>300</v>
      </c>
      <c r="K72" s="64">
        <v>300</v>
      </c>
      <c r="L72" s="68" t="s">
        <v>29</v>
      </c>
      <c r="M72" s="12" t="s">
        <v>35</v>
      </c>
      <c r="N72" s="12" t="s">
        <v>35</v>
      </c>
      <c r="O72" s="12" t="s">
        <v>35</v>
      </c>
      <c r="P72" s="12" t="s">
        <v>35</v>
      </c>
      <c r="Q72" s="12" t="s">
        <v>35</v>
      </c>
      <c r="R72" s="12" t="s">
        <v>35</v>
      </c>
    </row>
    <row r="73" spans="1:18" s="18" customFormat="1" ht="30" customHeight="1" x14ac:dyDescent="0.3">
      <c r="A73" s="56"/>
      <c r="B73" s="56"/>
      <c r="C73" s="97"/>
      <c r="D73" s="98"/>
      <c r="E73" s="98"/>
      <c r="F73" s="98"/>
      <c r="G73" s="98"/>
      <c r="H73" s="103"/>
      <c r="I73" s="65"/>
      <c r="J73" s="65"/>
      <c r="K73" s="65"/>
      <c r="L73" s="69"/>
      <c r="M73" s="24"/>
      <c r="N73" s="24"/>
      <c r="O73" s="24"/>
      <c r="P73" s="24"/>
      <c r="Q73" s="24"/>
      <c r="R73" s="24"/>
    </row>
    <row r="74" spans="1:18" s="18" customFormat="1" x14ac:dyDescent="0.3">
      <c r="A74" s="56"/>
      <c r="B74" s="56"/>
      <c r="C74" s="5" t="s">
        <v>25</v>
      </c>
      <c r="D74" s="12" t="s">
        <v>35</v>
      </c>
      <c r="E74" s="12" t="s">
        <v>35</v>
      </c>
      <c r="F74" s="12" t="s">
        <v>35</v>
      </c>
      <c r="G74" s="12" t="s">
        <v>35</v>
      </c>
      <c r="H74" s="12"/>
      <c r="I74" s="32" t="s">
        <v>35</v>
      </c>
      <c r="J74" s="32" t="s">
        <v>35</v>
      </c>
      <c r="K74" s="32" t="s">
        <v>35</v>
      </c>
      <c r="L74" s="12" t="s">
        <v>35</v>
      </c>
      <c r="M74"/>
      <c r="N74"/>
      <c r="O74"/>
      <c r="P74"/>
      <c r="Q74"/>
      <c r="R74"/>
    </row>
    <row r="75" spans="1:18" s="18" customFormat="1" ht="21" customHeight="1" x14ac:dyDescent="0.3">
      <c r="A75" s="56"/>
      <c r="B75" s="56"/>
      <c r="C75" s="5" t="s">
        <v>26</v>
      </c>
      <c r="D75" s="12" t="s">
        <v>35</v>
      </c>
      <c r="E75" s="12" t="s">
        <v>35</v>
      </c>
      <c r="F75" s="12" t="s">
        <v>35</v>
      </c>
      <c r="G75" s="12" t="s">
        <v>35</v>
      </c>
      <c r="H75" s="12"/>
      <c r="I75" s="32" t="s">
        <v>35</v>
      </c>
      <c r="J75" s="32" t="s">
        <v>35</v>
      </c>
      <c r="K75" s="32" t="s">
        <v>35</v>
      </c>
      <c r="L75" s="12" t="s">
        <v>35</v>
      </c>
      <c r="M75"/>
      <c r="N75"/>
      <c r="O75"/>
      <c r="P75"/>
      <c r="Q75"/>
      <c r="R75"/>
    </row>
    <row r="76" spans="1:18" s="18" customFormat="1" ht="21" customHeight="1" x14ac:dyDescent="0.3">
      <c r="A76" s="23"/>
      <c r="B76" s="23"/>
      <c r="C76" s="7"/>
      <c r="D76" s="24"/>
      <c r="E76" s="24"/>
      <c r="F76" s="24"/>
      <c r="G76" s="24"/>
      <c r="H76" s="24"/>
      <c r="I76" s="33"/>
      <c r="J76" s="33"/>
      <c r="K76" s="33"/>
      <c r="L76" s="24"/>
      <c r="M76"/>
      <c r="N76"/>
      <c r="O76"/>
      <c r="P76"/>
      <c r="Q76"/>
      <c r="R76"/>
    </row>
    <row r="77" spans="1:18" ht="18" x14ac:dyDescent="0.35">
      <c r="B77" s="8" t="s">
        <v>66</v>
      </c>
      <c r="C77" s="7"/>
      <c r="I77" s="8" t="s">
        <v>67</v>
      </c>
    </row>
  </sheetData>
  <mergeCells count="74">
    <mergeCell ref="H63:H64"/>
    <mergeCell ref="H52:H57"/>
    <mergeCell ref="I52:I57"/>
    <mergeCell ref="J52:J57"/>
    <mergeCell ref="K52:K57"/>
    <mergeCell ref="D52:D57"/>
    <mergeCell ref="E52:E57"/>
    <mergeCell ref="F52:F57"/>
    <mergeCell ref="G52:G57"/>
    <mergeCell ref="L52:L57"/>
    <mergeCell ref="F72:F73"/>
    <mergeCell ref="G72:G73"/>
    <mergeCell ref="I72:I73"/>
    <mergeCell ref="J72:J73"/>
    <mergeCell ref="H72:H73"/>
    <mergeCell ref="K72:K73"/>
    <mergeCell ref="L72:L73"/>
    <mergeCell ref="J63:J64"/>
    <mergeCell ref="H65:H66"/>
    <mergeCell ref="B6:B19"/>
    <mergeCell ref="C9:C17"/>
    <mergeCell ref="B69:B75"/>
    <mergeCell ref="D65:D66"/>
    <mergeCell ref="C72:C73"/>
    <mergeCell ref="D72:D73"/>
    <mergeCell ref="E65:E66"/>
    <mergeCell ref="F65:F66"/>
    <mergeCell ref="G65:G66"/>
    <mergeCell ref="I65:I66"/>
    <mergeCell ref="J65:J66"/>
    <mergeCell ref="E72:E73"/>
    <mergeCell ref="A20:A29"/>
    <mergeCell ref="C63:C66"/>
    <mergeCell ref="C43:C46"/>
    <mergeCell ref="C52:C57"/>
    <mergeCell ref="A30:A39"/>
    <mergeCell ref="B30:B39"/>
    <mergeCell ref="A40:A48"/>
    <mergeCell ref="B40:B48"/>
    <mergeCell ref="C23:C27"/>
    <mergeCell ref="A49:A59"/>
    <mergeCell ref="B49:B59"/>
    <mergeCell ref="A60:A68"/>
    <mergeCell ref="B60:B68"/>
    <mergeCell ref="B20:B29"/>
    <mergeCell ref="C33:C37"/>
    <mergeCell ref="D1:R1"/>
    <mergeCell ref="A1:C2"/>
    <mergeCell ref="A3:A5"/>
    <mergeCell ref="B3:B5"/>
    <mergeCell ref="C3:C5"/>
    <mergeCell ref="N4:N5"/>
    <mergeCell ref="O4:O5"/>
    <mergeCell ref="I3:K3"/>
    <mergeCell ref="L3:L5"/>
    <mergeCell ref="N3:R3"/>
    <mergeCell ref="I4:I5"/>
    <mergeCell ref="J4:J5"/>
    <mergeCell ref="A69:A75"/>
    <mergeCell ref="K4:K5"/>
    <mergeCell ref="M3:M5"/>
    <mergeCell ref="A6:A19"/>
    <mergeCell ref="P4:R4"/>
    <mergeCell ref="K65:K66"/>
    <mergeCell ref="M37:R37"/>
    <mergeCell ref="L65:L66"/>
    <mergeCell ref="K63:K64"/>
    <mergeCell ref="L63:L64"/>
    <mergeCell ref="D63:D64"/>
    <mergeCell ref="E63:E64"/>
    <mergeCell ref="F63:F64"/>
    <mergeCell ref="G63:G64"/>
    <mergeCell ref="I63:I64"/>
    <mergeCell ref="D3:H4"/>
  </mergeCells>
  <pageMargins left="0.51181102362204722" right="0.11811023622047245" top="0.55118110236220474" bottom="0.55118110236220474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2024-01-10T07:07:07Z</dcterms:modified>
</cp:coreProperties>
</file>