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reg\Регистрация\!РАЗМЕЩЕНИЕ НА САЙТ\"/>
    </mc:Choice>
  </mc:AlternateContent>
  <bookViews>
    <workbookView xWindow="-105" yWindow="-105" windowWidth="23250" windowHeight="12570"/>
  </bookViews>
  <sheets>
    <sheet name="План мероприятий МП" sheetId="3" r:id="rId1"/>
  </sheets>
  <definedNames>
    <definedName name="_xlnm.Print_Area" localSheetId="0">'План мероприятий МП'!$A$1:$S$179</definedName>
  </definedNames>
  <calcPr calcId="191029"/>
</workbook>
</file>

<file path=xl/calcChain.xml><?xml version="1.0" encoding="utf-8"?>
<calcChain xmlns="http://schemas.openxmlformats.org/spreadsheetml/2006/main">
  <c r="J15" i="3" l="1"/>
  <c r="J20" i="3"/>
  <c r="U5" i="3"/>
  <c r="T5" i="3"/>
  <c r="S5" i="3"/>
  <c r="R5" i="3"/>
  <c r="Q5" i="3"/>
  <c r="M174" i="3"/>
  <c r="M171" i="3"/>
  <c r="M168" i="3" s="1"/>
  <c r="M161" i="3"/>
  <c r="M155" i="3"/>
  <c r="M147" i="3"/>
  <c r="M143" i="3"/>
  <c r="M142" i="3"/>
  <c r="M141" i="3"/>
  <c r="M140" i="3"/>
  <c r="M139" i="3"/>
  <c r="M130" i="3"/>
  <c r="M127" i="3"/>
  <c r="M124" i="3" s="1"/>
  <c r="M118" i="3"/>
  <c r="M115" i="3" s="1"/>
  <c r="M112" i="3" s="1"/>
  <c r="M104" i="3"/>
  <c r="M101" i="3"/>
  <c r="M100" i="3"/>
  <c r="M99" i="3"/>
  <c r="M90" i="3"/>
  <c r="M87" i="3" s="1"/>
  <c r="M84" i="3" s="1"/>
  <c r="M77" i="3"/>
  <c r="M71" i="3"/>
  <c r="M65" i="3"/>
  <c r="M59" i="3"/>
  <c r="M56" i="3"/>
  <c r="M52" i="3"/>
  <c r="M46" i="3" s="1"/>
  <c r="M51" i="3"/>
  <c r="M45" i="3" s="1"/>
  <c r="M49" i="3"/>
  <c r="M48" i="3"/>
  <c r="M42" i="3" s="1"/>
  <c r="M43" i="3"/>
  <c r="L174" i="3"/>
  <c r="L171" i="3"/>
  <c r="L168" i="3" s="1"/>
  <c r="L161" i="3"/>
  <c r="L155" i="3"/>
  <c r="L147" i="3"/>
  <c r="L143" i="3"/>
  <c r="L142" i="3"/>
  <c r="L141" i="3"/>
  <c r="L140" i="3"/>
  <c r="L139" i="3"/>
  <c r="L130" i="3"/>
  <c r="L127" i="3"/>
  <c r="L124" i="3" s="1"/>
  <c r="L118" i="3"/>
  <c r="L115" i="3" s="1"/>
  <c r="L112" i="3" s="1"/>
  <c r="L104" i="3"/>
  <c r="L101" i="3"/>
  <c r="L100" i="3"/>
  <c r="L99" i="3"/>
  <c r="L90" i="3"/>
  <c r="L87" i="3" s="1"/>
  <c r="L84" i="3" s="1"/>
  <c r="L77" i="3"/>
  <c r="L71" i="3"/>
  <c r="L65" i="3"/>
  <c r="L59" i="3"/>
  <c r="L56" i="3"/>
  <c r="L52" i="3"/>
  <c r="L46" i="3" s="1"/>
  <c r="L51" i="3"/>
  <c r="L45" i="3" s="1"/>
  <c r="L49" i="3"/>
  <c r="L48" i="3"/>
  <c r="L42" i="3" s="1"/>
  <c r="L43" i="3"/>
  <c r="I25" i="3"/>
  <c r="I15" i="3" s="1"/>
  <c r="J17" i="3"/>
  <c r="J16" i="3"/>
  <c r="J28" i="3"/>
  <c r="J34" i="3"/>
  <c r="M136" i="3" l="1"/>
  <c r="L136" i="3"/>
  <c r="L53" i="3"/>
  <c r="L96" i="3"/>
  <c r="L50" i="3"/>
  <c r="L44" i="3" s="1"/>
  <c r="L41" i="3" s="1"/>
  <c r="M96" i="3"/>
  <c r="M50" i="3"/>
  <c r="M47" i="3" s="1"/>
  <c r="M53" i="3"/>
  <c r="J9" i="3"/>
  <c r="J6" i="3" s="1"/>
  <c r="J12" i="3"/>
  <c r="M44" i="3" l="1"/>
  <c r="M41" i="3" s="1"/>
  <c r="L47" i="3"/>
  <c r="I16" i="3"/>
  <c r="I17" i="3"/>
  <c r="I20" i="3"/>
  <c r="I28" i="3"/>
  <c r="I34" i="3"/>
  <c r="I9" i="3" l="1"/>
  <c r="I6" i="3" s="1"/>
  <c r="I12" i="3"/>
  <c r="J143" i="3" l="1"/>
  <c r="K143" i="3"/>
  <c r="I143" i="3"/>
  <c r="J161" i="3"/>
  <c r="I161" i="3"/>
  <c r="K140" i="3" l="1"/>
  <c r="J140" i="3"/>
  <c r="K139" i="3"/>
  <c r="J139" i="3"/>
  <c r="I139" i="3"/>
  <c r="I140" i="3"/>
  <c r="K141" i="3"/>
  <c r="J141" i="3"/>
  <c r="I141" i="3"/>
  <c r="K142" i="3"/>
  <c r="J142" i="3"/>
  <c r="I142" i="3"/>
  <c r="I147" i="3"/>
  <c r="K155" i="3"/>
  <c r="J155" i="3"/>
  <c r="I155" i="3"/>
  <c r="K161" i="3"/>
  <c r="J56" i="3"/>
  <c r="K56" i="3"/>
  <c r="I56" i="3"/>
  <c r="J77" i="3"/>
  <c r="J59" i="3"/>
  <c r="K65" i="3"/>
  <c r="I65" i="3"/>
  <c r="K77" i="3"/>
  <c r="I77" i="3"/>
  <c r="J71" i="3"/>
  <c r="K71" i="3"/>
  <c r="I71" i="3"/>
  <c r="I100" i="3"/>
  <c r="J101" i="3"/>
  <c r="K100" i="3"/>
  <c r="J100" i="3"/>
  <c r="K99" i="3"/>
  <c r="J99" i="3"/>
  <c r="K174" i="3"/>
  <c r="J174" i="3"/>
  <c r="I174" i="3"/>
  <c r="K171" i="3"/>
  <c r="K168" i="3" s="1"/>
  <c r="J171" i="3"/>
  <c r="J168" i="3" s="1"/>
  <c r="I171" i="3"/>
  <c r="I168" i="3" s="1"/>
  <c r="K48" i="3"/>
  <c r="K42" i="3" s="1"/>
  <c r="J48" i="3"/>
  <c r="J42" i="3" s="1"/>
  <c r="I48" i="3"/>
  <c r="K49" i="3"/>
  <c r="K43" i="3" s="1"/>
  <c r="J49" i="3"/>
  <c r="J43" i="3" s="1"/>
  <c r="I49" i="3"/>
  <c r="I43" i="3" s="1"/>
  <c r="I51" i="3"/>
  <c r="I45" i="3" s="1"/>
  <c r="K51" i="3"/>
  <c r="K45" i="3" s="1"/>
  <c r="J51" i="3"/>
  <c r="J45" i="3" s="1"/>
  <c r="K52" i="3"/>
  <c r="K46" i="3" s="1"/>
  <c r="J52" i="3"/>
  <c r="J46" i="3" s="1"/>
  <c r="I52" i="3"/>
  <c r="I46" i="3" s="1"/>
  <c r="K101" i="3"/>
  <c r="I101" i="3"/>
  <c r="I99" i="3"/>
  <c r="I104" i="3"/>
  <c r="K127" i="3"/>
  <c r="J127" i="3"/>
  <c r="I127" i="3"/>
  <c r="K147" i="3"/>
  <c r="J147" i="3"/>
  <c r="K50" i="3" l="1"/>
  <c r="J50" i="3"/>
  <c r="I50" i="3"/>
  <c r="I136" i="3"/>
  <c r="J53" i="3"/>
  <c r="K53" i="3"/>
  <c r="I53" i="3"/>
  <c r="J65" i="3"/>
  <c r="I42" i="3"/>
  <c r="K136" i="3" l="1"/>
  <c r="J136" i="3"/>
  <c r="I59" i="3"/>
  <c r="J90" i="3"/>
  <c r="I90" i="3"/>
  <c r="I87" i="3" s="1"/>
  <c r="I96" i="3"/>
  <c r="K130" i="3"/>
  <c r="J130" i="3"/>
  <c r="I130" i="3"/>
  <c r="I118" i="3"/>
  <c r="I115" i="3" s="1"/>
  <c r="I84" i="3" l="1"/>
  <c r="I47" i="3"/>
  <c r="J87" i="3"/>
  <c r="I112" i="3"/>
  <c r="K59" i="3"/>
  <c r="J118" i="3"/>
  <c r="J115" i="3" s="1"/>
  <c r="J104" i="3"/>
  <c r="J96" i="3" s="1"/>
  <c r="J124" i="3"/>
  <c r="I124" i="3"/>
  <c r="K104" i="3"/>
  <c r="K96" i="3" s="1"/>
  <c r="K118" i="3"/>
  <c r="K115" i="3" s="1"/>
  <c r="J84" i="3" l="1"/>
  <c r="J44" i="3"/>
  <c r="K112" i="3"/>
  <c r="I44" i="3"/>
  <c r="I41" i="3" s="1"/>
  <c r="J112" i="3"/>
  <c r="K90" i="3"/>
  <c r="K87" i="3" s="1"/>
  <c r="K84" i="3" l="1"/>
  <c r="K44" i="3"/>
  <c r="K41" i="3" s="1"/>
  <c r="J41" i="3"/>
  <c r="J47" i="3"/>
  <c r="K124" i="3"/>
  <c r="K47" i="3" l="1"/>
</calcChain>
</file>

<file path=xl/sharedStrings.xml><?xml version="1.0" encoding="utf-8"?>
<sst xmlns="http://schemas.openxmlformats.org/spreadsheetml/2006/main" count="1160" uniqueCount="113">
  <si>
    <t>%</t>
  </si>
  <si>
    <t>Доля молодежи от 14 до 35 лет, вовлеченная в профилактические мероприятия, по отношению к общей численности данной возрастной категории</t>
  </si>
  <si>
    <t>-</t>
  </si>
  <si>
    <t>МКУ "КМСП"</t>
  </si>
  <si>
    <t>2024 год</t>
  </si>
  <si>
    <t>2025 год</t>
  </si>
  <si>
    <t>№ п/п</t>
  </si>
  <si>
    <t>ФБ</t>
  </si>
  <si>
    <t>ГБ</t>
  </si>
  <si>
    <t>БП</t>
  </si>
  <si>
    <t>1.1.</t>
  </si>
  <si>
    <t>2026 год</t>
  </si>
  <si>
    <t>ведомственные проекты/ муниципальные проекты/комплексы процессных мероприятий/мероприятия</t>
  </si>
  <si>
    <t>Источник финансового обеспечения</t>
  </si>
  <si>
    <t>Объем расходов, тыс.руб.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</si>
  <si>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</si>
  <si>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</si>
  <si>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Ед.изм.</t>
  </si>
  <si>
    <t>Значение</t>
  </si>
  <si>
    <t>ГРБС</t>
  </si>
  <si>
    <t>Рз</t>
  </si>
  <si>
    <t>Пр</t>
  </si>
  <si>
    <t>ЦСР</t>
  </si>
  <si>
    <t>ВР</t>
  </si>
  <si>
    <t>Всего:</t>
  </si>
  <si>
    <t>МБ</t>
  </si>
  <si>
    <t>ВИ</t>
  </si>
  <si>
    <t>1.1.1.</t>
  </si>
  <si>
    <t>Наименование</t>
  </si>
  <si>
    <t>Ведомственные проекты</t>
  </si>
  <si>
    <t>10</t>
  </si>
  <si>
    <t>Х</t>
  </si>
  <si>
    <t>300</t>
  </si>
  <si>
    <t>200</t>
  </si>
  <si>
    <t>1.6.2.</t>
  </si>
  <si>
    <t>1.6.1.</t>
  </si>
  <si>
    <t>Мероприятие 6.1. Информационное обеспечение профилактических мероприятий</t>
  </si>
  <si>
    <t>Ведомственный проект №6 «Предупреждение безнадзорности и подростковой преступности»</t>
  </si>
  <si>
    <t>1.6.</t>
  </si>
  <si>
    <t>1.5.1.</t>
  </si>
  <si>
    <t>1.5.</t>
  </si>
  <si>
    <t>Ведомственный проект №5 «Профилактика наркомании, алкоголизма, токсикомании, табакокурения и их социальных последствий»</t>
  </si>
  <si>
    <t>1.4.1.</t>
  </si>
  <si>
    <t>1.4.</t>
  </si>
  <si>
    <t>Мероприятие 4.1. Профилактика экстремизма и терроризма</t>
  </si>
  <si>
    <t>Ведомственный проект №4 «Профилактика терроризма и экстремистской деятельности, в том числе незаконной миграции»</t>
  </si>
  <si>
    <t>1.3.1.</t>
  </si>
  <si>
    <t>1.3.</t>
  </si>
  <si>
    <t>1.2.1.</t>
  </si>
  <si>
    <t>1.2.</t>
  </si>
  <si>
    <t>Мероприятие 3.1. Организация и проведение профилактических мероприятий</t>
  </si>
  <si>
    <t>Ведомственный проект №3 «Профилактика рецидивной преступности»</t>
  </si>
  <si>
    <t>Мероприятие 2.1. Организация профилактических мероприятий по пропаганде безопасности дорожного движения</t>
  </si>
  <si>
    <t>Ведомственный проект №2 «Профилактика правонарушений в сфере дорожного движения»</t>
  </si>
  <si>
    <t>Ведомственный проект №1 «Содействие в реализации охраны общественного порядка и обеспечения общественной безопасности»</t>
  </si>
  <si>
    <t>План мероприятий по реализации муниципальной программы «Профилактика правонарушений в Ленском районе»</t>
  </si>
  <si>
    <t>Число зарегистрированных преступлений на 100 тысяч населения</t>
  </si>
  <si>
    <t>Ед.</t>
  </si>
  <si>
    <t>Уровень совершения повторных преступлений лицами, освобожденными из мест лишения свободы, а также осужденными без изоляции от общества, состоящими на учете уголовно-исполнительной инспекции</t>
  </si>
  <si>
    <t>Количество выявленных правонарушений экстремистской направленности</t>
  </si>
  <si>
    <t>Количество погибших в дорожно-транспортных происшествиях, человек на 100 тысяч населения</t>
  </si>
  <si>
    <t>Доля несовершеннолетних, совершивших преступления, от количества несовершеннолетнего населения Ленского района в возрасте от 14 до 18 лет</t>
  </si>
  <si>
    <t>1.</t>
  </si>
  <si>
    <t>5430010001</t>
  </si>
  <si>
    <t>5430010002</t>
  </si>
  <si>
    <t>100</t>
  </si>
  <si>
    <t>5430010020</t>
  </si>
  <si>
    <t>1.7.</t>
  </si>
  <si>
    <t>1.7.1.</t>
  </si>
  <si>
    <t>Ведомственный проект №7 «Профилактика коррупции, устранение причин и условий их возникновения»</t>
  </si>
  <si>
    <t>Мероприятие 7.1. Организация и проведение профилактических мероприятий</t>
  </si>
  <si>
    <t>не более 2,5</t>
  </si>
  <si>
    <t>Доля проектов нормативных правовых актов, прошедших антикоррупционную экспертизу, от общего количества нормативных правовых актов</t>
  </si>
  <si>
    <t>1361,8</t>
  </si>
  <si>
    <t>1.1.2.</t>
  </si>
  <si>
    <t>1.1.3.</t>
  </si>
  <si>
    <t>1.1.4.</t>
  </si>
  <si>
    <t>Мероприятие 1.3. Приобретение, установка и обслуживание систем безопасности</t>
  </si>
  <si>
    <t>Мероприятие 1.4. Содействие развитию добровольных народных дружин в сфере охраны общественного порядка</t>
  </si>
  <si>
    <t>Мероприятие 1.2. Информационное обеспечение профилактических мероприятий</t>
  </si>
  <si>
    <t>Мероприятие 1.1. Организация и проведение профилактических мероприятий</t>
  </si>
  <si>
    <t>06</t>
  </si>
  <si>
    <t>1.6.3.</t>
  </si>
  <si>
    <t>Мероприятие 6.2. Информационное обеспечение профилактических мероприятий</t>
  </si>
  <si>
    <t>Мероприятие 6.1. Организация и проведение профилактических мероприятий</t>
  </si>
  <si>
    <t>Мероприятие 6.3. Организация профилактических мероприятий по пропаганде безопасности дорожного движения</t>
  </si>
  <si>
    <t>Управление социального развития администрации муниципального района «Ленский район»</t>
  </si>
  <si>
    <t>Правовой отдел администрации муниципального района «Ленский район»</t>
  </si>
  <si>
    <t>5430010001
5430010001
5430010001
5430010002
5430010020
5430010020</t>
  </si>
  <si>
    <t>100
200
300
200
200
300</t>
  </si>
  <si>
    <t>5430000000</t>
  </si>
  <si>
    <t>Муниципальное казенное учреждение "Комитет по молодежной и семейной политике" МР "Ленский район" (далее - МКУ "КМСП")</t>
  </si>
  <si>
    <t>Код бюджетной классификации  бюджета МР "Ленский район"</t>
  </si>
  <si>
    <t>Ведомственный проект "Повышение эффективности работы в сфере профилактики правонарушений"</t>
  </si>
  <si>
    <t>Мероприятие 1. Организация и проведение профилактических мероприятий</t>
  </si>
  <si>
    <t>Мероприятие 2. Информационное обеспечение профилактических мероприятий</t>
  </si>
  <si>
    <t>Мероприятие 3. Организация профилактических мероприятий по пропаганде безопасности дорожного движения</t>
  </si>
  <si>
    <t>Доля детей, совершивших преступления, от количества несовершеннолетнего населения Ленского района в возрасте от 14 до 18 лет</t>
  </si>
  <si>
    <t>Доля детей, нуждающихся в прохождении реабилитации и восстановлении социального статуса и получивших ее, от общего количества нуждающихся в оказании такой поддержки</t>
  </si>
  <si>
    <t xml:space="preserve">Доля детей, нуждающихся в оказании психологической помощи и в проведении диагностики несовершеннолетних в случаях отклоняющего поведения (аутоагрессивного, употребление ПАВ). Оказание вторичной ПМПП детям из семей (СОП, "группы риска") на базе республиканских учреждений" и получивших ее от общего количества нуждающихся в оказании такой поддержки </t>
  </si>
  <si>
    <t>Доля оздоровленных детей из семей, числящихся в списочном реестре комиссии, попадающих по возрасту для получения путевок в детские оздоровительные лагеря от общего числа выделенных путевок (квота)</t>
  </si>
  <si>
    <t>Доля законных представителей, добровольно прошедших мероприятия первичной и вторичной профилактики употребления алкогольной продукции от общего числа выявленных</t>
  </si>
  <si>
    <t>701</t>
  </si>
  <si>
    <t>100
200
300</t>
  </si>
  <si>
    <t>Муниципальная программа "Профилактика правонарушений в Ленском районе"</t>
  </si>
  <si>
    <t>Муниципальная программа "Профилактика правонарушений в Ленском районе" (с 2026 года)</t>
  </si>
  <si>
    <t>200
300</t>
  </si>
  <si>
    <t>Доля выпускников 9-х классов коррекционной школы, коррекционных классов общеобразовательных школ, 9-11-х классов общеобразовательных школ из малообеспеченных семей, находящихся в трудной жизненной ситуации, а также освободившихся из мест лишения свободы и СУВЗТ, не имеющих специальности и получивших первоначальное профессиональное образование от общего количества мест (квота)представленным учебным заведением</t>
  </si>
  <si>
    <t xml:space="preserve"> Число преступлений, совершенных в общественных местах</t>
  </si>
  <si>
    <t>2027 год</t>
  </si>
  <si>
    <t>2028 год</t>
  </si>
  <si>
    <t>Утверждаю 
Председатель МКУ "КМСП"
МР "Ленский район" РС (Я)"
_________/К.В. Попова
"__" __________ 2026 г.</t>
  </si>
  <si>
    <t>Согласовано 
Заместитель главы по социальным вопросам администрации МР "Ленский район" РС (Я)"
_________/А.С. Барбашова
"__" __________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</si>
</sst>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 Cyr"/>
      <family val="2"/>
    </font>
    <font>
      <sz val="11"/>
      <name val="Calibri"/>
      <family val="2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7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14" applyNumberFormat="0" applyAlignment="0" applyProtection="0"/>
    <xf numFmtId="0" fontId="29" fillId="28" borderId="15" applyNumberFormat="0" applyAlignment="0" applyProtection="0"/>
    <xf numFmtId="0" fontId="30" fillId="28" borderId="14" applyNumberFormat="0" applyAlignment="0" applyProtection="0"/>
    <xf numFmtId="0" fontId="31" fillId="0" borderId="16" applyNumberFormat="0" applyFill="0" applyAlignment="0" applyProtection="0"/>
    <xf numFmtId="0" fontId="32" fillId="29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36" fillId="5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30" borderId="18" applyNumberFormat="0" applyFont="0" applyAlignment="0" applyProtection="0"/>
    <xf numFmtId="0" fontId="37" fillId="55" borderId="0"/>
    <xf numFmtId="0" fontId="20" fillId="30" borderId="18" applyNumberFormat="0" applyFont="0" applyAlignment="0" applyProtection="0"/>
    <xf numFmtId="9" fontId="1" fillId="0" borderId="0" applyFont="0" applyFill="0" applyBorder="0" applyAlignment="0" applyProtection="0"/>
    <xf numFmtId="49" fontId="38" fillId="0" borderId="20">
      <alignment horizontal="center" vertical="top" shrinkToFit="1"/>
    </xf>
    <xf numFmtId="4" fontId="38" fillId="0" borderId="20">
      <alignment horizontal="right" vertical="top" shrinkToFit="1"/>
    </xf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38" fillId="56" borderId="0"/>
    <xf numFmtId="0" fontId="38" fillId="0" borderId="0">
      <alignment horizontal="left" wrapText="1"/>
    </xf>
    <xf numFmtId="0" fontId="38" fillId="0" borderId="0">
      <alignment wrapText="1"/>
    </xf>
    <xf numFmtId="0" fontId="39" fillId="0" borderId="0">
      <alignment horizontal="center" wrapText="1"/>
    </xf>
    <xf numFmtId="0" fontId="39" fillId="0" borderId="0">
      <alignment horizontal="center"/>
    </xf>
    <xf numFmtId="0" fontId="38" fillId="0" borderId="0">
      <alignment horizontal="right"/>
    </xf>
    <xf numFmtId="0" fontId="38" fillId="56" borderId="21"/>
    <xf numFmtId="0" fontId="38" fillId="0" borderId="20">
      <alignment horizontal="center" vertical="center" wrapText="1"/>
    </xf>
    <xf numFmtId="0" fontId="38" fillId="56" borderId="22"/>
    <xf numFmtId="49" fontId="38" fillId="0" borderId="20">
      <alignment horizontal="center" vertical="top" shrinkToFit="1"/>
    </xf>
    <xf numFmtId="49" fontId="38" fillId="0" borderId="20">
      <alignment horizontal="left" vertical="top" wrapText="1" indent="2"/>
    </xf>
    <xf numFmtId="0" fontId="38" fillId="56" borderId="23"/>
    <xf numFmtId="0" fontId="42" fillId="0" borderId="20">
      <alignment horizontal="left"/>
    </xf>
    <xf numFmtId="49" fontId="42" fillId="0" borderId="20">
      <alignment horizontal="left" vertical="top" shrinkToFit="1"/>
    </xf>
    <xf numFmtId="0" fontId="38" fillId="56" borderId="23"/>
    <xf numFmtId="0" fontId="38" fillId="0" borderId="0"/>
    <xf numFmtId="0" fontId="38" fillId="0" borderId="20">
      <alignment horizontal="center" vertical="top" wrapText="1"/>
    </xf>
    <xf numFmtId="0" fontId="38" fillId="0" borderId="0">
      <alignment horizontal="left" wrapText="1"/>
    </xf>
    <xf numFmtId="0" fontId="38" fillId="0" borderId="20">
      <alignment horizontal="center" vertical="center" wrapText="1"/>
    </xf>
    <xf numFmtId="0" fontId="38" fillId="0" borderId="20">
      <alignment horizontal="center" vertical="center" wrapText="1"/>
    </xf>
    <xf numFmtId="49" fontId="42" fillId="0" borderId="20">
      <alignment horizontal="left" vertical="top" shrinkToFit="1"/>
    </xf>
    <xf numFmtId="4" fontId="42" fillId="30" borderId="20">
      <alignment horizontal="right" vertical="top" shrinkToFit="1"/>
    </xf>
    <xf numFmtId="4" fontId="38" fillId="0" borderId="20">
      <alignment horizontal="right" vertical="top" shrinkToFit="1"/>
    </xf>
    <xf numFmtId="0" fontId="38" fillId="0" borderId="20">
      <alignment horizontal="center" vertical="center" wrapText="1"/>
    </xf>
    <xf numFmtId="4" fontId="42" fillId="57" borderId="20">
      <alignment horizontal="right" vertical="top" shrinkToFit="1"/>
    </xf>
    <xf numFmtId="0" fontId="38" fillId="0" borderId="0">
      <alignment horizontal="left" wrapText="1"/>
    </xf>
    <xf numFmtId="0" fontId="38" fillId="0" borderId="0">
      <alignment horizontal="left" wrapText="1"/>
    </xf>
    <xf numFmtId="10" fontId="38" fillId="0" borderId="20">
      <alignment horizontal="right" vertical="top" shrinkToFit="1"/>
    </xf>
    <xf numFmtId="10" fontId="38" fillId="0" borderId="20">
      <alignment horizontal="center" vertical="top" shrinkToFit="1"/>
    </xf>
    <xf numFmtId="10" fontId="42" fillId="30" borderId="20">
      <alignment horizontal="right" vertical="top" shrinkToFit="1"/>
    </xf>
    <xf numFmtId="10" fontId="42" fillId="57" borderId="20">
      <alignment horizontal="center" vertical="top" shrinkToFit="1"/>
    </xf>
    <xf numFmtId="0" fontId="39" fillId="0" borderId="0">
      <alignment horizontal="center" wrapText="1"/>
    </xf>
    <xf numFmtId="0" fontId="39" fillId="0" borderId="0">
      <alignment horizontal="center" wrapText="1"/>
    </xf>
    <xf numFmtId="0" fontId="39" fillId="0" borderId="0">
      <alignment horizontal="center"/>
    </xf>
    <xf numFmtId="0" fontId="39" fillId="0" borderId="0">
      <alignment horizontal="center"/>
    </xf>
    <xf numFmtId="0" fontId="42" fillId="0" borderId="20">
      <alignment vertical="top" wrapText="1"/>
    </xf>
    <xf numFmtId="0" fontId="38" fillId="0" borderId="20">
      <alignment horizontal="left" vertical="top" wrapText="1"/>
    </xf>
    <xf numFmtId="4" fontId="42" fillId="58" borderId="20">
      <alignment horizontal="right" vertical="top" shrinkToFit="1"/>
    </xf>
    <xf numFmtId="4" fontId="42" fillId="58" borderId="20">
      <alignment horizontal="right" vertical="top" shrinkToFit="1"/>
    </xf>
    <xf numFmtId="10" fontId="42" fillId="58" borderId="20">
      <alignment horizontal="right" vertical="top" shrinkToFit="1"/>
    </xf>
    <xf numFmtId="10" fontId="42" fillId="58" borderId="20">
      <alignment horizontal="center" vertical="top" shrinkToFit="1"/>
    </xf>
    <xf numFmtId="0" fontId="43" fillId="0" borderId="0"/>
    <xf numFmtId="0" fontId="38" fillId="0" borderId="0"/>
    <xf numFmtId="0" fontId="38" fillId="0" borderId="0"/>
    <xf numFmtId="0" fontId="38" fillId="59" borderId="0"/>
    <xf numFmtId="0" fontId="38" fillId="59" borderId="21"/>
    <xf numFmtId="0" fontId="38" fillId="59" borderId="22"/>
    <xf numFmtId="0" fontId="38" fillId="0" borderId="20">
      <alignment horizontal="center" vertical="top" wrapText="1"/>
    </xf>
    <xf numFmtId="4" fontId="38" fillId="0" borderId="20">
      <alignment horizontal="right" vertical="top" shrinkToFit="1"/>
    </xf>
    <xf numFmtId="10" fontId="38" fillId="0" borderId="20">
      <alignment horizontal="center" vertical="top" shrinkToFit="1"/>
    </xf>
    <xf numFmtId="0" fontId="38" fillId="59" borderId="23"/>
    <xf numFmtId="49" fontId="42" fillId="0" borderId="20">
      <alignment horizontal="left" vertical="top" shrinkToFit="1"/>
    </xf>
    <xf numFmtId="4" fontId="42" fillId="57" borderId="20">
      <alignment horizontal="right" vertical="top" shrinkToFit="1"/>
    </xf>
    <xf numFmtId="10" fontId="42" fillId="57" borderId="20">
      <alignment horizontal="center" vertical="top" shrinkToFit="1"/>
    </xf>
    <xf numFmtId="0" fontId="38" fillId="0" borderId="0"/>
    <xf numFmtId="0" fontId="38" fillId="59" borderId="21">
      <alignment horizontal="left"/>
    </xf>
    <xf numFmtId="0" fontId="38" fillId="0" borderId="20">
      <alignment horizontal="left" vertical="top" wrapText="1"/>
    </xf>
    <xf numFmtId="4" fontId="42" fillId="58" borderId="20">
      <alignment horizontal="right" vertical="top" shrinkToFit="1"/>
    </xf>
    <xf numFmtId="10" fontId="42" fillId="58" borderId="20">
      <alignment horizontal="center" vertical="top" shrinkToFit="1"/>
    </xf>
    <xf numFmtId="0" fontId="38" fillId="59" borderId="22">
      <alignment horizontal="left"/>
    </xf>
    <xf numFmtId="0" fontId="38" fillId="59" borderId="23">
      <alignment horizontal="left"/>
    </xf>
    <xf numFmtId="0" fontId="38" fillId="59" borderId="0">
      <alignment horizontal="left"/>
    </xf>
    <xf numFmtId="164" fontId="20" fillId="0" borderId="0" applyFont="0" applyFill="0" applyBorder="0" applyAlignment="0" applyProtection="0"/>
  </cellStyleXfs>
  <cellXfs count="105">
    <xf numFmtId="0" fontId="0" fillId="0" borderId="0" xfId="0"/>
    <xf numFmtId="0" fontId="0" fillId="60" borderId="0" xfId="0" applyFill="1"/>
    <xf numFmtId="49" fontId="35" fillId="60" borderId="0" xfId="0" applyNumberFormat="1" applyFont="1" applyFill="1" applyAlignment="1">
      <alignment horizontal="center" vertical="center"/>
    </xf>
    <xf numFmtId="49" fontId="46" fillId="60" borderId="0" xfId="0" applyNumberFormat="1" applyFont="1" applyFill="1" applyAlignment="1">
      <alignment horizontal="center" vertical="center"/>
    </xf>
    <xf numFmtId="4" fontId="0" fillId="60" borderId="0" xfId="0" applyNumberFormat="1" applyFill="1"/>
    <xf numFmtId="0" fontId="46" fillId="60" borderId="10" xfId="0" applyFont="1" applyFill="1" applyBorder="1" applyAlignment="1">
      <alignment horizontal="left" vertical="center" wrapText="1"/>
    </xf>
    <xf numFmtId="49" fontId="47" fillId="60" borderId="10" xfId="0" applyNumberFormat="1" applyFont="1" applyFill="1" applyBorder="1" applyAlignment="1">
      <alignment horizontal="center" vertical="center" wrapText="1"/>
    </xf>
    <xf numFmtId="0" fontId="47" fillId="60" borderId="10" xfId="0" applyFont="1" applyFill="1" applyBorder="1" applyAlignment="1">
      <alignment horizontal="left" vertical="center" wrapText="1"/>
    </xf>
    <xf numFmtId="49" fontId="47" fillId="60" borderId="10" xfId="0" applyNumberFormat="1" applyFont="1" applyFill="1" applyBorder="1" applyAlignment="1">
      <alignment horizontal="center" vertical="center"/>
    </xf>
    <xf numFmtId="49" fontId="47" fillId="0" borderId="10" xfId="0" applyNumberFormat="1" applyFont="1" applyBorder="1" applyAlignment="1">
      <alignment horizontal="center" vertical="center" wrapText="1"/>
    </xf>
    <xf numFmtId="49" fontId="49" fillId="60" borderId="10" xfId="0" applyNumberFormat="1" applyFont="1" applyFill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left" vertical="center" wrapText="1"/>
    </xf>
    <xf numFmtId="4" fontId="48" fillId="0" borderId="10" xfId="352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 wrapText="1"/>
    </xf>
    <xf numFmtId="4" fontId="49" fillId="0" borderId="10" xfId="352" applyNumberFormat="1" applyFont="1" applyFill="1" applyBorder="1" applyAlignment="1">
      <alignment horizontal="center" vertical="center" wrapText="1"/>
    </xf>
    <xf numFmtId="4" fontId="47" fillId="0" borderId="10" xfId="352" applyNumberFormat="1" applyFont="1" applyFill="1" applyBorder="1" applyAlignment="1">
      <alignment horizontal="center" vertical="center"/>
    </xf>
    <xf numFmtId="49" fontId="49" fillId="0" borderId="10" xfId="0" applyNumberFormat="1" applyFont="1" applyBorder="1" applyAlignment="1">
      <alignment horizontal="center" vertical="center" wrapText="1"/>
    </xf>
    <xf numFmtId="4" fontId="48" fillId="0" borderId="10" xfId="352" applyNumberFormat="1" applyFont="1" applyFill="1" applyBorder="1" applyAlignment="1">
      <alignment horizontal="center" vertical="center"/>
    </xf>
    <xf numFmtId="4" fontId="49" fillId="0" borderId="10" xfId="352" applyNumberFormat="1" applyFont="1" applyFill="1" applyBorder="1" applyAlignment="1">
      <alignment horizontal="center" vertical="center"/>
    </xf>
    <xf numFmtId="4" fontId="47" fillId="0" borderId="10" xfId="352" applyNumberFormat="1" applyFont="1" applyFill="1" applyBorder="1" applyAlignment="1">
      <alignment horizontal="center" vertical="center" wrapText="1"/>
    </xf>
    <xf numFmtId="4" fontId="46" fillId="0" borderId="10" xfId="0" applyNumberFormat="1" applyFont="1" applyBorder="1" applyAlignment="1">
      <alignment horizontal="center" vertical="center" wrapText="1"/>
    </xf>
    <xf numFmtId="4" fontId="47" fillId="0" borderId="10" xfId="0" applyNumberFormat="1" applyFont="1" applyBorder="1" applyAlignment="1">
      <alignment horizontal="center" vertical="center" wrapText="1"/>
    </xf>
    <xf numFmtId="0" fontId="47" fillId="0" borderId="24" xfId="0" applyFont="1" applyBorder="1" applyAlignment="1">
      <alignment horizontal="left" vertical="center" wrapText="1"/>
    </xf>
    <xf numFmtId="49" fontId="47" fillId="0" borderId="10" xfId="0" applyNumberFormat="1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center" vertical="center" wrapText="1"/>
    </xf>
    <xf numFmtId="4" fontId="46" fillId="0" borderId="10" xfId="352" applyNumberFormat="1" applyFont="1" applyFill="1" applyBorder="1" applyAlignment="1">
      <alignment horizontal="center" vertical="center"/>
    </xf>
    <xf numFmtId="0" fontId="47" fillId="60" borderId="27" xfId="0" applyFont="1" applyFill="1" applyBorder="1" applyAlignment="1">
      <alignment horizontal="left" vertical="center" wrapText="1"/>
    </xf>
    <xf numFmtId="4" fontId="46" fillId="60" borderId="10" xfId="0" applyNumberFormat="1" applyFont="1" applyFill="1" applyBorder="1" applyAlignment="1">
      <alignment horizontal="center" vertical="center" wrapText="1"/>
    </xf>
    <xf numFmtId="4" fontId="47" fillId="60" borderId="10" xfId="0" applyNumberFormat="1" applyFont="1" applyFill="1" applyBorder="1" applyAlignment="1">
      <alignment horizontal="center" vertical="center" wrapText="1"/>
    </xf>
    <xf numFmtId="49" fontId="47" fillId="60" borderId="27" xfId="0" applyNumberFormat="1" applyFont="1" applyFill="1" applyBorder="1" applyAlignment="1">
      <alignment horizontal="center" vertical="center" wrapText="1"/>
    </xf>
    <xf numFmtId="49" fontId="47" fillId="0" borderId="27" xfId="0" applyNumberFormat="1" applyFont="1" applyBorder="1" applyAlignment="1">
      <alignment horizontal="center" vertical="center" wrapText="1"/>
    </xf>
    <xf numFmtId="0" fontId="46" fillId="60" borderId="27" xfId="0" applyFont="1" applyFill="1" applyBorder="1" applyAlignment="1">
      <alignment horizontal="left" vertical="center" wrapText="1"/>
    </xf>
    <xf numFmtId="4" fontId="46" fillId="0" borderId="27" xfId="352" applyNumberFormat="1" applyFont="1" applyFill="1" applyBorder="1" applyAlignment="1">
      <alignment horizontal="center" vertical="center" wrapText="1"/>
    </xf>
    <xf numFmtId="0" fontId="47" fillId="60" borderId="30" xfId="0" applyFont="1" applyFill="1" applyBorder="1" applyAlignment="1">
      <alignment horizontal="left" vertical="center" wrapText="1"/>
    </xf>
    <xf numFmtId="49" fontId="47" fillId="60" borderId="30" xfId="0" applyNumberFormat="1" applyFont="1" applyFill="1" applyBorder="1" applyAlignment="1">
      <alignment horizontal="center" vertical="center" wrapText="1"/>
    </xf>
    <xf numFmtId="4" fontId="47" fillId="60" borderId="30" xfId="0" applyNumberFormat="1" applyFont="1" applyFill="1" applyBorder="1" applyAlignment="1">
      <alignment horizontal="center" vertical="center" wrapText="1"/>
    </xf>
    <xf numFmtId="0" fontId="45" fillId="60" borderId="0" xfId="0" applyFont="1" applyFill="1" applyAlignment="1">
      <alignment vertical="top" wrapText="1"/>
    </xf>
    <xf numFmtId="4" fontId="46" fillId="60" borderId="29" xfId="0" applyNumberFormat="1" applyFont="1" applyFill="1" applyBorder="1" applyAlignment="1">
      <alignment horizontal="center" vertical="center" wrapText="1"/>
    </xf>
    <xf numFmtId="0" fontId="47" fillId="60" borderId="24" xfId="0" applyFont="1" applyFill="1" applyBorder="1" applyAlignment="1">
      <alignment horizontal="left" vertical="center" wrapText="1"/>
    </xf>
    <xf numFmtId="0" fontId="52" fillId="60" borderId="0" xfId="0" applyFont="1" applyFill="1" applyAlignment="1">
      <alignment horizontal="left" vertical="top" wrapText="1"/>
    </xf>
    <xf numFmtId="0" fontId="47" fillId="60" borderId="26" xfId="0" applyFont="1" applyFill="1" applyBorder="1" applyAlignment="1">
      <alignment horizontal="center" vertical="center" wrapText="1"/>
    </xf>
    <xf numFmtId="0" fontId="47" fillId="60" borderId="27" xfId="0" applyFont="1" applyFill="1" applyBorder="1" applyAlignment="1">
      <alignment horizontal="center" vertical="center" wrapText="1"/>
    </xf>
    <xf numFmtId="0" fontId="47" fillId="60" borderId="24" xfId="0" applyFont="1" applyFill="1" applyBorder="1" applyAlignment="1">
      <alignment horizontal="center" vertical="center" wrapText="1"/>
    </xf>
    <xf numFmtId="0" fontId="47" fillId="60" borderId="31" xfId="0" applyFont="1" applyFill="1" applyBorder="1" applyAlignment="1">
      <alignment horizontal="center" vertical="center" wrapText="1"/>
    </xf>
    <xf numFmtId="49" fontId="47" fillId="60" borderId="24" xfId="0" applyNumberFormat="1" applyFont="1" applyFill="1" applyBorder="1" applyAlignment="1">
      <alignment horizontal="center" vertical="center" wrapText="1"/>
    </xf>
    <xf numFmtId="49" fontId="47" fillId="60" borderId="27" xfId="0" applyNumberFormat="1" applyFont="1" applyFill="1" applyBorder="1" applyAlignment="1">
      <alignment horizontal="center" vertical="center" wrapText="1"/>
    </xf>
    <xf numFmtId="0" fontId="47" fillId="0" borderId="24" xfId="0" applyFont="1" applyBorder="1" applyAlignment="1">
      <alignment horizontal="left" vertical="center" wrapText="1"/>
    </xf>
    <xf numFmtId="0" fontId="47" fillId="0" borderId="26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164" fontId="47" fillId="0" borderId="10" xfId="352" applyFont="1" applyFill="1" applyBorder="1" applyAlignment="1">
      <alignment horizontal="center" vertical="center" wrapText="1"/>
    </xf>
    <xf numFmtId="164" fontId="0" fillId="0" borderId="10" xfId="352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60" borderId="24" xfId="0" applyFont="1" applyFill="1" applyBorder="1" applyAlignment="1">
      <alignment horizontal="left" vertical="center" wrapText="1"/>
    </xf>
    <xf numFmtId="0" fontId="47" fillId="60" borderId="27" xfId="0" applyFont="1" applyFill="1" applyBorder="1" applyAlignment="1">
      <alignment horizontal="left" vertical="center" wrapText="1"/>
    </xf>
    <xf numFmtId="0" fontId="47" fillId="60" borderId="26" xfId="0" applyFont="1" applyFill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7" fillId="60" borderId="10" xfId="0" applyFont="1" applyFill="1" applyBorder="1" applyAlignment="1">
      <alignment horizontal="center" vertical="center" wrapText="1"/>
    </xf>
    <xf numFmtId="0" fontId="0" fillId="60" borderId="10" xfId="0" applyFill="1" applyBorder="1" applyAlignment="1">
      <alignment horizontal="center" vertical="center" wrapText="1"/>
    </xf>
    <xf numFmtId="0" fontId="46" fillId="60" borderId="24" xfId="0" applyFont="1" applyFill="1" applyBorder="1" applyAlignment="1">
      <alignment horizontal="center" vertical="center" wrapText="1"/>
    </xf>
    <xf numFmtId="0" fontId="46" fillId="60" borderId="26" xfId="0" applyFont="1" applyFill="1" applyBorder="1" applyAlignment="1">
      <alignment horizontal="center" vertical="center" wrapText="1"/>
    </xf>
    <xf numFmtId="0" fontId="46" fillId="60" borderId="27" xfId="0" applyFont="1" applyFill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49" fontId="47" fillId="0" borderId="24" xfId="0" applyNumberFormat="1" applyFont="1" applyBorder="1" applyAlignment="1">
      <alignment horizontal="center" vertical="center" wrapText="1"/>
    </xf>
    <xf numFmtId="49" fontId="47" fillId="0" borderId="26" xfId="0" applyNumberFormat="1" applyFont="1" applyBorder="1" applyAlignment="1">
      <alignment horizontal="center" vertical="center" wrapText="1"/>
    </xf>
    <xf numFmtId="49" fontId="47" fillId="0" borderId="27" xfId="0" applyNumberFormat="1" applyFont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wrapText="1"/>
    </xf>
    <xf numFmtId="164" fontId="47" fillId="60" borderId="24" xfId="352" applyFont="1" applyFill="1" applyBorder="1" applyAlignment="1">
      <alignment horizontal="center" vertical="center" wrapText="1"/>
    </xf>
    <xf numFmtId="164" fontId="47" fillId="60" borderId="26" xfId="352" applyFont="1" applyFill="1" applyBorder="1" applyAlignment="1">
      <alignment horizontal="center" vertical="center" wrapText="1"/>
    </xf>
    <xf numFmtId="164" fontId="47" fillId="60" borderId="24" xfId="0" applyNumberFormat="1" applyFont="1" applyFill="1" applyBorder="1" applyAlignment="1">
      <alignment horizontal="center" vertical="center" wrapText="1"/>
    </xf>
    <xf numFmtId="164" fontId="47" fillId="60" borderId="26" xfId="0" applyNumberFormat="1" applyFont="1" applyFill="1" applyBorder="1" applyAlignment="1">
      <alignment horizontal="center" vertical="center" wrapText="1"/>
    </xf>
    <xf numFmtId="164" fontId="47" fillId="60" borderId="27" xfId="0" applyNumberFormat="1" applyFont="1" applyFill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164" fontId="47" fillId="60" borderId="27" xfId="352" applyFont="1" applyFill="1" applyBorder="1" applyAlignment="1">
      <alignment horizontal="center" vertical="center" wrapText="1"/>
    </xf>
    <xf numFmtId="164" fontId="47" fillId="0" borderId="24" xfId="352" applyFont="1" applyFill="1" applyBorder="1" applyAlignment="1">
      <alignment horizontal="center" vertical="center" wrapText="1"/>
    </xf>
    <xf numFmtId="164" fontId="47" fillId="0" borderId="26" xfId="352" applyFont="1" applyFill="1" applyBorder="1" applyAlignment="1">
      <alignment horizontal="center" vertical="center" wrapText="1"/>
    </xf>
    <xf numFmtId="164" fontId="47" fillId="0" borderId="27" xfId="352" applyFont="1" applyFill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50" fillId="0" borderId="27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49" fontId="47" fillId="60" borderId="26" xfId="0" applyNumberFormat="1" applyFont="1" applyFill="1" applyBorder="1" applyAlignment="1">
      <alignment horizontal="center" vertical="center" wrapText="1"/>
    </xf>
    <xf numFmtId="164" fontId="46" fillId="60" borderId="24" xfId="352" applyFont="1" applyFill="1" applyBorder="1" applyAlignment="1">
      <alignment horizontal="center" vertical="center" wrapText="1"/>
    </xf>
    <xf numFmtId="164" fontId="46" fillId="60" borderId="26" xfId="352" applyFont="1" applyFill="1" applyBorder="1" applyAlignment="1">
      <alignment horizontal="center" vertical="center" wrapText="1"/>
    </xf>
    <xf numFmtId="164" fontId="46" fillId="60" borderId="27" xfId="352" applyFont="1" applyFill="1" applyBorder="1" applyAlignment="1">
      <alignment horizontal="center" vertical="center" wrapText="1"/>
    </xf>
    <xf numFmtId="0" fontId="44" fillId="60" borderId="25" xfId="0" applyFont="1" applyFill="1" applyBorder="1" applyAlignment="1">
      <alignment horizontal="center" vertical="center" wrapText="1"/>
    </xf>
    <xf numFmtId="0" fontId="44" fillId="60" borderId="0" xfId="0" applyFont="1" applyFill="1" applyAlignment="1">
      <alignment horizontal="center" vertical="center" wrapText="1"/>
    </xf>
    <xf numFmtId="49" fontId="46" fillId="60" borderId="10" xfId="0" applyNumberFormat="1" applyFont="1" applyFill="1" applyBorder="1" applyAlignment="1">
      <alignment horizontal="center" vertical="center" wrapText="1"/>
    </xf>
    <xf numFmtId="4" fontId="46" fillId="60" borderId="10" xfId="0" applyNumberFormat="1" applyFont="1" applyFill="1" applyBorder="1" applyAlignment="1">
      <alignment horizontal="center" vertical="center" wrapText="1"/>
    </xf>
    <xf numFmtId="0" fontId="46" fillId="60" borderId="10" xfId="0" applyFont="1" applyFill="1" applyBorder="1" applyAlignment="1">
      <alignment horizontal="center" vertical="center" wrapText="1"/>
    </xf>
    <xf numFmtId="4" fontId="46" fillId="60" borderId="28" xfId="0" applyNumberFormat="1" applyFont="1" applyFill="1" applyBorder="1" applyAlignment="1">
      <alignment horizontal="center" vertical="center" wrapText="1"/>
    </xf>
    <xf numFmtId="4" fontId="46" fillId="60" borderId="29" xfId="0" applyNumberFormat="1" applyFont="1" applyFill="1" applyBorder="1" applyAlignment="1">
      <alignment horizontal="center" vertical="center" wrapText="1"/>
    </xf>
    <xf numFmtId="49" fontId="47" fillId="60" borderId="32" xfId="0" applyNumberFormat="1" applyFont="1" applyFill="1" applyBorder="1" applyAlignment="1">
      <alignment horizontal="center" vertical="center" wrapText="1"/>
    </xf>
    <xf numFmtId="0" fontId="35" fillId="60" borderId="10" xfId="0" applyFont="1" applyFill="1" applyBorder="1" applyAlignment="1">
      <alignment horizontal="center" vertical="center" wrapText="1"/>
    </xf>
  </cellXfs>
  <cellStyles count="353">
    <cellStyle name="20% — акцент1" xfId="65" builtinId="30" customBuiltin="1"/>
    <cellStyle name="20% - Акцент1 2" xfId="1"/>
    <cellStyle name="20% — акцент2" xfId="69" builtinId="34" customBuiltin="1"/>
    <cellStyle name="20% - Акцент2 2" xfId="2"/>
    <cellStyle name="20% — акцент3" xfId="73" builtinId="38" customBuiltin="1"/>
    <cellStyle name="20% - Акцент3 2" xfId="3"/>
    <cellStyle name="20% — акцент4" xfId="77" builtinId="42" customBuiltin="1"/>
    <cellStyle name="20% - Акцент4 2" xfId="4"/>
    <cellStyle name="20% — акцент5" xfId="81" builtinId="46" customBuiltin="1"/>
    <cellStyle name="20% - Акцент5 2" xfId="5"/>
    <cellStyle name="20% — акцент6" xfId="85" builtinId="50" customBuiltin="1"/>
    <cellStyle name="20% - Акцент6 2" xfId="6"/>
    <cellStyle name="40% — акцент1" xfId="66" builtinId="31" customBuiltin="1"/>
    <cellStyle name="40% - Акцент1 2" xfId="7"/>
    <cellStyle name="40% — акцент2" xfId="70" builtinId="35" customBuiltin="1"/>
    <cellStyle name="40% - Акцент2 2" xfId="8"/>
    <cellStyle name="40% — акцент3" xfId="74" builtinId="39" customBuiltin="1"/>
    <cellStyle name="40% - Акцент3 2" xfId="9"/>
    <cellStyle name="40% — акцент4" xfId="78" builtinId="43" customBuiltin="1"/>
    <cellStyle name="40% - Акцент4 2" xfId="10"/>
    <cellStyle name="40% — акцент5" xfId="82" builtinId="47" customBuiltin="1"/>
    <cellStyle name="40% - Акцент5 2" xfId="11"/>
    <cellStyle name="40% — акцент6" xfId="86" builtinId="51" customBuiltin="1"/>
    <cellStyle name="40% - Акцент6 2" xfId="12"/>
    <cellStyle name="60% — акцент1" xfId="67" builtinId="32" customBuiltin="1"/>
    <cellStyle name="60% - Акцент1 2" xfId="13"/>
    <cellStyle name="60% — акцент2" xfId="71" builtinId="36" customBuiltin="1"/>
    <cellStyle name="60% - Акцент2 2" xfId="14"/>
    <cellStyle name="60% — акцент3" xfId="75" builtinId="40" customBuiltin="1"/>
    <cellStyle name="60% - Акцент3 2" xfId="15"/>
    <cellStyle name="60% — акцент4" xfId="79" builtinId="44" customBuiltin="1"/>
    <cellStyle name="60% - Акцент4 2" xfId="16"/>
    <cellStyle name="60% — акцент5" xfId="83" builtinId="48" customBuiltin="1"/>
    <cellStyle name="60% - Акцент5 2" xfId="17"/>
    <cellStyle name="60% — акцент6" xfId="87" builtinId="52" customBuiltin="1"/>
    <cellStyle name="60% - Акцент6 2" xfId="18"/>
    <cellStyle name="br" xfId="285"/>
    <cellStyle name="col" xfId="286"/>
    <cellStyle name="style0" xfId="287"/>
    <cellStyle name="style0 2" xfId="332"/>
    <cellStyle name="td" xfId="288"/>
    <cellStyle name="td 2" xfId="333"/>
    <cellStyle name="tr" xfId="289"/>
    <cellStyle name="xl21" xfId="290"/>
    <cellStyle name="xl21 2" xfId="334"/>
    <cellStyle name="xl22" xfId="291"/>
    <cellStyle name="xl22 2" xfId="292"/>
    <cellStyle name="xl23" xfId="293"/>
    <cellStyle name="xl24" xfId="294"/>
    <cellStyle name="xl25" xfId="295"/>
    <cellStyle name="xl26" xfId="296"/>
    <cellStyle name="xl26 2" xfId="335"/>
    <cellStyle name="xl27" xfId="297"/>
    <cellStyle name="xl28" xfId="298"/>
    <cellStyle name="xl28 2" xfId="336"/>
    <cellStyle name="xl29" xfId="299"/>
    <cellStyle name="xl29 2" xfId="300"/>
    <cellStyle name="xl30" xfId="301"/>
    <cellStyle name="xl30 2" xfId="302"/>
    <cellStyle name="xl30 3" xfId="337"/>
    <cellStyle name="xl31" xfId="303"/>
    <cellStyle name="xl31 2" xfId="304"/>
    <cellStyle name="xl31 3" xfId="338"/>
    <cellStyle name="xl32" xfId="305"/>
    <cellStyle name="xl32 2" xfId="339"/>
    <cellStyle name="xl33" xfId="306"/>
    <cellStyle name="xl33 2" xfId="307"/>
    <cellStyle name="xl33 3" xfId="340"/>
    <cellStyle name="xl34" xfId="308"/>
    <cellStyle name="xl34 2" xfId="283"/>
    <cellStyle name="xl34 3" xfId="341"/>
    <cellStyle name="xl35" xfId="309"/>
    <cellStyle name="xl35 2" xfId="284"/>
    <cellStyle name="xl35 3" xfId="342"/>
    <cellStyle name="xl36" xfId="310"/>
    <cellStyle name="xl36 2" xfId="311"/>
    <cellStyle name="xl36 3" xfId="343"/>
    <cellStyle name="xl37" xfId="312"/>
    <cellStyle name="xl37 2" xfId="313"/>
    <cellStyle name="xl37 3" xfId="344"/>
    <cellStyle name="xl38" xfId="314"/>
    <cellStyle name="xl38 2" xfId="315"/>
    <cellStyle name="xl38 3" xfId="345"/>
    <cellStyle name="xl39" xfId="316"/>
    <cellStyle name="xl39 2" xfId="317"/>
    <cellStyle name="xl39 3" xfId="346"/>
    <cellStyle name="xl40" xfId="318"/>
    <cellStyle name="xl40 2" xfId="319"/>
    <cellStyle name="xl40 3" xfId="347"/>
    <cellStyle name="xl41" xfId="320"/>
    <cellStyle name="xl41 2" xfId="321"/>
    <cellStyle name="xl41 3" xfId="348"/>
    <cellStyle name="xl42" xfId="322"/>
    <cellStyle name="xl42 2" xfId="323"/>
    <cellStyle name="xl42 3" xfId="349"/>
    <cellStyle name="xl43" xfId="324"/>
    <cellStyle name="xl43 2" xfId="325"/>
    <cellStyle name="xl43 3" xfId="350"/>
    <cellStyle name="xl44" xfId="326"/>
    <cellStyle name="xl44 2" xfId="327"/>
    <cellStyle name="xl44 3" xfId="351"/>
    <cellStyle name="xl45" xfId="328"/>
    <cellStyle name="xl45 2" xfId="329"/>
    <cellStyle name="xl46" xfId="330"/>
    <cellStyle name="Акцент1" xfId="64" builtinId="29" customBuiltin="1"/>
    <cellStyle name="Акцент1 2" xfId="19"/>
    <cellStyle name="Акцент2" xfId="68" builtinId="33" customBuiltin="1"/>
    <cellStyle name="Акцент2 2" xfId="20"/>
    <cellStyle name="Акцент3" xfId="72" builtinId="37" customBuiltin="1"/>
    <cellStyle name="Акцент3 2" xfId="21"/>
    <cellStyle name="Акцент4" xfId="76" builtinId="41" customBuiltin="1"/>
    <cellStyle name="Акцент4 2" xfId="22"/>
    <cellStyle name="Акцент5" xfId="80" builtinId="45" customBuiltin="1"/>
    <cellStyle name="Акцент5 2" xfId="23"/>
    <cellStyle name="Акцент6" xfId="84" builtinId="49" customBuiltin="1"/>
    <cellStyle name="Акцент6 2" xfId="24"/>
    <cellStyle name="Ввод " xfId="56" builtinId="20" customBuiltin="1"/>
    <cellStyle name="Ввод  2" xfId="25"/>
    <cellStyle name="Вывод" xfId="57" builtinId="21" customBuiltin="1"/>
    <cellStyle name="Вывод 2" xfId="26"/>
    <cellStyle name="Вычисление" xfId="58" builtinId="22" customBuiltin="1"/>
    <cellStyle name="Вычисление 2" xfId="27"/>
    <cellStyle name="Заголовок 1" xfId="49" builtinId="16" customBuiltin="1"/>
    <cellStyle name="Заголовок 1 2" xfId="28"/>
    <cellStyle name="Заголовок 2" xfId="50" builtinId="17" customBuiltin="1"/>
    <cellStyle name="Заголовок 2 2" xfId="29"/>
    <cellStyle name="Заголовок 3" xfId="51" builtinId="18" customBuiltin="1"/>
    <cellStyle name="Заголовок 3 2" xfId="30"/>
    <cellStyle name="Заголовок 4" xfId="52" builtinId="19" customBuiltin="1"/>
    <cellStyle name="Заголовок 4 2" xfId="31"/>
    <cellStyle name="Итог" xfId="63" builtinId="25" customBuiltin="1"/>
    <cellStyle name="Итог 2" xfId="32"/>
    <cellStyle name="Контрольная ячейка" xfId="60" builtinId="23" customBuiltin="1"/>
    <cellStyle name="Контрольная ячейка 2" xfId="33"/>
    <cellStyle name="Название" xfId="48" builtinId="15" customBuiltin="1"/>
    <cellStyle name="Название 2" xfId="34"/>
    <cellStyle name="Нейтральный" xfId="55" builtinId="28" customBuiltin="1"/>
    <cellStyle name="Нейтральный 2" xfId="35"/>
    <cellStyle name="Обычный" xfId="0" builtinId="0"/>
    <cellStyle name="Обычный 10" xfId="88"/>
    <cellStyle name="Обычный 100" xfId="89"/>
    <cellStyle name="Обычный 101" xfId="90"/>
    <cellStyle name="Обычный 102" xfId="91"/>
    <cellStyle name="Обычный 103" xfId="92"/>
    <cellStyle name="Обычный 104" xfId="93"/>
    <cellStyle name="Обычный 105" xfId="94"/>
    <cellStyle name="Обычный 106" xfId="95"/>
    <cellStyle name="Обычный 107" xfId="96"/>
    <cellStyle name="Обычный 108" xfId="97"/>
    <cellStyle name="Обычный 109" xfId="98"/>
    <cellStyle name="Обычный 11" xfId="99"/>
    <cellStyle name="Обычный 110" xfId="100"/>
    <cellStyle name="Обычный 111" xfId="101"/>
    <cellStyle name="Обычный 112" xfId="102"/>
    <cellStyle name="Обычный 113" xfId="103"/>
    <cellStyle name="Обычный 114" xfId="104"/>
    <cellStyle name="Обычный 115" xfId="105"/>
    <cellStyle name="Обычный 116" xfId="106"/>
    <cellStyle name="Обычный 117" xfId="107"/>
    <cellStyle name="Обычный 118" xfId="108"/>
    <cellStyle name="Обычный 119" xfId="109"/>
    <cellStyle name="Обычный 12" xfId="110"/>
    <cellStyle name="Обычный 120" xfId="111"/>
    <cellStyle name="Обычный 121" xfId="112"/>
    <cellStyle name="Обычный 122" xfId="113"/>
    <cellStyle name="Обычный 123" xfId="114"/>
    <cellStyle name="Обычный 124" xfId="115"/>
    <cellStyle name="Обычный 125" xfId="116"/>
    <cellStyle name="Обычный 126" xfId="117"/>
    <cellStyle name="Обычный 127" xfId="118"/>
    <cellStyle name="Обычный 128" xfId="119"/>
    <cellStyle name="Обычный 129" xfId="120"/>
    <cellStyle name="Обычный 13" xfId="121"/>
    <cellStyle name="Обычный 130" xfId="122"/>
    <cellStyle name="Обычный 131" xfId="123"/>
    <cellStyle name="Обычный 132" xfId="124"/>
    <cellStyle name="Обычный 133" xfId="125"/>
    <cellStyle name="Обычный 134" xfId="126"/>
    <cellStyle name="Обычный 135" xfId="127"/>
    <cellStyle name="Обычный 136" xfId="128"/>
    <cellStyle name="Обычный 137" xfId="129"/>
    <cellStyle name="Обычный 138" xfId="130"/>
    <cellStyle name="Обычный 139" xfId="131"/>
    <cellStyle name="Обычный 14" xfId="132"/>
    <cellStyle name="Обычный 140" xfId="133"/>
    <cellStyle name="Обычный 141" xfId="134"/>
    <cellStyle name="Обычный 142" xfId="135"/>
    <cellStyle name="Обычный 143" xfId="136"/>
    <cellStyle name="Обычный 144" xfId="137"/>
    <cellStyle name="Обычный 145" xfId="138"/>
    <cellStyle name="Обычный 146" xfId="139"/>
    <cellStyle name="Обычный 147" xfId="140"/>
    <cellStyle name="Обычный 148" xfId="141"/>
    <cellStyle name="Обычный 149" xfId="142"/>
    <cellStyle name="Обычный 15" xfId="143"/>
    <cellStyle name="Обычный 150" xfId="144"/>
    <cellStyle name="Обычный 151" xfId="145"/>
    <cellStyle name="Обычный 152" xfId="146"/>
    <cellStyle name="Обычный 153" xfId="147"/>
    <cellStyle name="Обычный 154" xfId="148"/>
    <cellStyle name="Обычный 155" xfId="149"/>
    <cellStyle name="Обычный 156" xfId="150"/>
    <cellStyle name="Обычный 157" xfId="151"/>
    <cellStyle name="Обычный 158" xfId="152"/>
    <cellStyle name="Обычный 159" xfId="153"/>
    <cellStyle name="Обычный 16" xfId="154"/>
    <cellStyle name="Обычный 160" xfId="155"/>
    <cellStyle name="Обычный 161" xfId="156"/>
    <cellStyle name="Обычный 162" xfId="157"/>
    <cellStyle name="Обычный 163" xfId="158"/>
    <cellStyle name="Обычный 164" xfId="159"/>
    <cellStyle name="Обычный 165" xfId="160"/>
    <cellStyle name="Обычный 166" xfId="161"/>
    <cellStyle name="Обычный 167" xfId="162"/>
    <cellStyle name="Обычный 168" xfId="163"/>
    <cellStyle name="Обычный 169" xfId="164"/>
    <cellStyle name="Обычный 17" xfId="165"/>
    <cellStyle name="Обычный 170" xfId="166"/>
    <cellStyle name="Обычный 171" xfId="167"/>
    <cellStyle name="Обычный 172" xfId="168"/>
    <cellStyle name="Обычный 173" xfId="169"/>
    <cellStyle name="Обычный 174" xfId="170"/>
    <cellStyle name="Обычный 175" xfId="171"/>
    <cellStyle name="Обычный 176" xfId="172"/>
    <cellStyle name="Обычный 177" xfId="173"/>
    <cellStyle name="Обычный 178" xfId="174"/>
    <cellStyle name="Обычный 179" xfId="175"/>
    <cellStyle name="Обычный 18" xfId="176"/>
    <cellStyle name="Обычный 180" xfId="177"/>
    <cellStyle name="Обычный 181" xfId="178"/>
    <cellStyle name="Обычный 182" xfId="179"/>
    <cellStyle name="Обычный 183" xfId="180"/>
    <cellStyle name="Обычный 184" xfId="331"/>
    <cellStyle name="Обычный 185" xfId="181"/>
    <cellStyle name="Обычный 186" xfId="182"/>
    <cellStyle name="Обычный 187" xfId="183"/>
    <cellStyle name="Обычный 188" xfId="184"/>
    <cellStyle name="Обычный 189" xfId="185"/>
    <cellStyle name="Обычный 19" xfId="186"/>
    <cellStyle name="Обычный 190" xfId="187"/>
    <cellStyle name="Обычный 191" xfId="188"/>
    <cellStyle name="Обычный 192" xfId="189"/>
    <cellStyle name="Обычный 193" xfId="190"/>
    <cellStyle name="Обычный 194" xfId="191"/>
    <cellStyle name="Обычный 195" xfId="192"/>
    <cellStyle name="Обычный 196" xfId="193"/>
    <cellStyle name="Обычный 197" xfId="194"/>
    <cellStyle name="Обычный 198" xfId="195"/>
    <cellStyle name="Обычный 2" xfId="36"/>
    <cellStyle name="Обычный 20" xfId="196"/>
    <cellStyle name="Обычный 21" xfId="197"/>
    <cellStyle name="Обычный 22" xfId="198"/>
    <cellStyle name="Обычный 23" xfId="199"/>
    <cellStyle name="Обычный 24" xfId="200"/>
    <cellStyle name="Обычный 25" xfId="201"/>
    <cellStyle name="Обычный 26" xfId="202"/>
    <cellStyle name="Обычный 27" xfId="203"/>
    <cellStyle name="Обычный 28" xfId="204"/>
    <cellStyle name="Обычный 29" xfId="205"/>
    <cellStyle name="Обычный 3" xfId="37"/>
    <cellStyle name="Обычный 30" xfId="206"/>
    <cellStyle name="Обычный 31" xfId="207"/>
    <cellStyle name="Обычный 32" xfId="208"/>
    <cellStyle name="Обычный 33" xfId="209"/>
    <cellStyle name="Обычный 34" xfId="210"/>
    <cellStyle name="Обычный 35" xfId="211"/>
    <cellStyle name="Обычный 36" xfId="212"/>
    <cellStyle name="Обычный 37" xfId="213"/>
    <cellStyle name="Обычный 38" xfId="214"/>
    <cellStyle name="Обычный 39" xfId="215"/>
    <cellStyle name="Обычный 4" xfId="38"/>
    <cellStyle name="Обычный 40" xfId="216"/>
    <cellStyle name="Обычный 41" xfId="217"/>
    <cellStyle name="Обычный 42" xfId="218"/>
    <cellStyle name="Обычный 43" xfId="219"/>
    <cellStyle name="Обычный 44" xfId="220"/>
    <cellStyle name="Обычный 45" xfId="221"/>
    <cellStyle name="Обычный 46" xfId="222"/>
    <cellStyle name="Обычный 47" xfId="223"/>
    <cellStyle name="Обычный 48" xfId="224"/>
    <cellStyle name="Обычный 49" xfId="225"/>
    <cellStyle name="Обычный 5" xfId="39"/>
    <cellStyle name="Обычный 5 2" xfId="226"/>
    <cellStyle name="Обычный 50" xfId="227"/>
    <cellStyle name="Обычный 51" xfId="228"/>
    <cellStyle name="Обычный 52" xfId="229"/>
    <cellStyle name="Обычный 53" xfId="230"/>
    <cellStyle name="Обычный 54" xfId="231"/>
    <cellStyle name="Обычный 55" xfId="232"/>
    <cellStyle name="Обычный 56" xfId="233"/>
    <cellStyle name="Обычный 57" xfId="234"/>
    <cellStyle name="Обычный 58" xfId="235"/>
    <cellStyle name="Обычный 59" xfId="236"/>
    <cellStyle name="Обычный 6" xfId="40"/>
    <cellStyle name="Обычный 60" xfId="237"/>
    <cellStyle name="Обычный 61" xfId="238"/>
    <cellStyle name="Обычный 62" xfId="239"/>
    <cellStyle name="Обычный 63" xfId="240"/>
    <cellStyle name="Обычный 64" xfId="241"/>
    <cellStyle name="Обычный 65" xfId="242"/>
    <cellStyle name="Обычный 66" xfId="243"/>
    <cellStyle name="Обычный 67" xfId="244"/>
    <cellStyle name="Обычный 68" xfId="245"/>
    <cellStyle name="Обычный 69" xfId="246"/>
    <cellStyle name="Обычный 7" xfId="247"/>
    <cellStyle name="Обычный 70" xfId="248"/>
    <cellStyle name="Обычный 71" xfId="249"/>
    <cellStyle name="Обычный 72" xfId="250"/>
    <cellStyle name="Обычный 73" xfId="251"/>
    <cellStyle name="Обычный 74" xfId="252"/>
    <cellStyle name="Обычный 75" xfId="253"/>
    <cellStyle name="Обычный 76" xfId="254"/>
    <cellStyle name="Обычный 77" xfId="255"/>
    <cellStyle name="Обычный 78" xfId="256"/>
    <cellStyle name="Обычный 79" xfId="257"/>
    <cellStyle name="Обычный 8" xfId="258"/>
    <cellStyle name="Обычный 80" xfId="259"/>
    <cellStyle name="Обычный 81" xfId="260"/>
    <cellStyle name="Обычный 82" xfId="261"/>
    <cellStyle name="Обычный 83" xfId="262"/>
    <cellStyle name="Обычный 84" xfId="263"/>
    <cellStyle name="Обычный 85" xfId="264"/>
    <cellStyle name="Обычный 86" xfId="265"/>
    <cellStyle name="Обычный 87" xfId="266"/>
    <cellStyle name="Обычный 88" xfId="267"/>
    <cellStyle name="Обычный 89" xfId="268"/>
    <cellStyle name="Обычный 9" xfId="269"/>
    <cellStyle name="Обычный 90" xfId="280"/>
    <cellStyle name="Обычный 91" xfId="270"/>
    <cellStyle name="Обычный 92" xfId="271"/>
    <cellStyle name="Обычный 93" xfId="272"/>
    <cellStyle name="Обычный 94" xfId="273"/>
    <cellStyle name="Обычный 95" xfId="274"/>
    <cellStyle name="Обычный 96" xfId="275"/>
    <cellStyle name="Обычный 97" xfId="276"/>
    <cellStyle name="Обычный 98" xfId="277"/>
    <cellStyle name="Обычный 99" xfId="278"/>
    <cellStyle name="Плохой" xfId="54" builtinId="27" customBuiltin="1"/>
    <cellStyle name="Плохой 2" xfId="41"/>
    <cellStyle name="Пояснение" xfId="62" builtinId="53" customBuiltin="1"/>
    <cellStyle name="Пояснение 2" xfId="42"/>
    <cellStyle name="Примечание 2" xfId="43"/>
    <cellStyle name="Примечание 2 2" xfId="281"/>
    <cellStyle name="Примечание 3" xfId="279"/>
    <cellStyle name="Процентный 2" xfId="282"/>
    <cellStyle name="Связанная ячейка" xfId="59" builtinId="24" customBuiltin="1"/>
    <cellStyle name="Связанная ячейка 2" xfId="44"/>
    <cellStyle name="Текст предупреждения" xfId="61" builtinId="11" customBuiltin="1"/>
    <cellStyle name="Текст предупреждения 2" xfId="45"/>
    <cellStyle name="Финансовый" xfId="352" builtinId="3"/>
    <cellStyle name="Финансовый 2" xfId="46"/>
    <cellStyle name="Хороший" xfId="53" builtinId="26" customBuiltin="1"/>
    <cellStyle name="Хороший 2" xfId="47"/>
  </cellStyles>
  <dxfs count="0"/>
  <tableStyles count="0" defaultTableStyle="TableStyleMedium9" defaultPivotStyle="PivotStyleLight16"/>
  <colors>
    <mruColors>
      <color rgb="FF99FF33"/>
      <color rgb="FFE3F03E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9"/>
  <sheetViews>
    <sheetView tabSelected="1" topLeftCell="A94" zoomScale="55" zoomScaleNormal="55" zoomScaleSheetLayoutView="70" zoomScalePageLayoutView="40" workbookViewId="0">
      <selection activeCell="M1" sqref="M1"/>
    </sheetView>
  </sheetViews>
  <sheetFormatPr defaultColWidth="8.85546875" defaultRowHeight="15" x14ac:dyDescent="0.25"/>
  <cols>
    <col min="1" max="1" width="6.28515625" style="1" bestFit="1" customWidth="1"/>
    <col min="2" max="2" width="47.28515625" style="1" customWidth="1"/>
    <col min="3" max="3" width="12.28515625" style="1" customWidth="1"/>
    <col min="4" max="4" width="6.28515625" style="2" bestFit="1" customWidth="1"/>
    <col min="5" max="5" width="3" style="2" bestFit="1" customWidth="1"/>
    <col min="6" max="6" width="3.7109375" style="2" bestFit="1" customWidth="1"/>
    <col min="7" max="7" width="11.42578125" style="2" bestFit="1" customWidth="1"/>
    <col min="8" max="8" width="4" style="3" bestFit="1" customWidth="1"/>
    <col min="9" max="11" width="12.85546875" style="4" bestFit="1" customWidth="1"/>
    <col min="12" max="13" width="12.85546875" style="4" customWidth="1"/>
    <col min="14" max="14" width="22.7109375" style="1" customWidth="1"/>
    <col min="15" max="15" width="39.7109375" style="1" customWidth="1"/>
    <col min="16" max="16" width="10.42578125" style="1" customWidth="1"/>
    <col min="17" max="21" width="7.28515625" style="1" customWidth="1"/>
    <col min="22" max="16384" width="8.85546875" style="1"/>
  </cols>
  <sheetData>
    <row r="1" spans="1:21" ht="165" customHeight="1" x14ac:dyDescent="0.25">
      <c r="A1" s="40" t="s">
        <v>112</v>
      </c>
      <c r="B1" s="40"/>
      <c r="C1" s="40"/>
      <c r="D1" s="40"/>
      <c r="E1" s="37"/>
      <c r="F1" s="37"/>
      <c r="G1" s="37"/>
      <c r="H1" s="37"/>
      <c r="I1" s="37"/>
      <c r="J1" s="37"/>
      <c r="K1" s="37"/>
      <c r="L1" s="37"/>
      <c r="M1" s="37"/>
      <c r="N1" s="37"/>
      <c r="O1" s="40" t="s">
        <v>111</v>
      </c>
      <c r="P1" s="40"/>
      <c r="Q1" s="40"/>
      <c r="R1" s="40"/>
      <c r="S1" s="40"/>
    </row>
    <row r="2" spans="1:21" ht="40.9" customHeight="1" x14ac:dyDescent="0.25">
      <c r="A2" s="96" t="s">
        <v>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  <c r="P2" s="97"/>
      <c r="Q2" s="97"/>
      <c r="R2" s="97"/>
      <c r="S2" s="97"/>
    </row>
    <row r="3" spans="1:21" ht="61.9" customHeight="1" x14ac:dyDescent="0.25">
      <c r="A3" s="100" t="s">
        <v>6</v>
      </c>
      <c r="B3" s="100" t="s">
        <v>12</v>
      </c>
      <c r="C3" s="100" t="s">
        <v>13</v>
      </c>
      <c r="D3" s="98" t="s">
        <v>92</v>
      </c>
      <c r="E3" s="98"/>
      <c r="F3" s="98"/>
      <c r="G3" s="98"/>
      <c r="H3" s="98"/>
      <c r="I3" s="101" t="s">
        <v>14</v>
      </c>
      <c r="J3" s="102"/>
      <c r="K3" s="102"/>
      <c r="L3" s="38"/>
      <c r="M3" s="38"/>
      <c r="N3" s="100" t="s">
        <v>15</v>
      </c>
      <c r="O3" s="100" t="s">
        <v>16</v>
      </c>
      <c r="P3" s="100"/>
      <c r="Q3" s="100"/>
      <c r="R3" s="100"/>
      <c r="S3" s="100"/>
      <c r="T3" s="100"/>
      <c r="U3" s="100"/>
    </row>
    <row r="4" spans="1:21" ht="18" customHeight="1" x14ac:dyDescent="0.25">
      <c r="A4" s="100"/>
      <c r="B4" s="100"/>
      <c r="C4" s="100"/>
      <c r="D4" s="98" t="s">
        <v>19</v>
      </c>
      <c r="E4" s="98" t="s">
        <v>20</v>
      </c>
      <c r="F4" s="98" t="s">
        <v>21</v>
      </c>
      <c r="G4" s="98" t="s">
        <v>22</v>
      </c>
      <c r="H4" s="98" t="s">
        <v>23</v>
      </c>
      <c r="I4" s="99" t="s">
        <v>4</v>
      </c>
      <c r="J4" s="99" t="s">
        <v>5</v>
      </c>
      <c r="K4" s="99" t="s">
        <v>11</v>
      </c>
      <c r="L4" s="99" t="s">
        <v>109</v>
      </c>
      <c r="M4" s="99" t="s">
        <v>110</v>
      </c>
      <c r="N4" s="100"/>
      <c r="O4" s="100" t="s">
        <v>28</v>
      </c>
      <c r="P4" s="100" t="s">
        <v>17</v>
      </c>
      <c r="Q4" s="100" t="s">
        <v>18</v>
      </c>
      <c r="R4" s="100"/>
      <c r="S4" s="100"/>
      <c r="T4" s="100"/>
      <c r="U4" s="100"/>
    </row>
    <row r="5" spans="1:21" ht="30.6" customHeight="1" x14ac:dyDescent="0.25">
      <c r="A5" s="100"/>
      <c r="B5" s="100"/>
      <c r="C5" s="100"/>
      <c r="D5" s="98"/>
      <c r="E5" s="98"/>
      <c r="F5" s="98"/>
      <c r="G5" s="98"/>
      <c r="H5" s="98"/>
      <c r="I5" s="99"/>
      <c r="J5" s="99"/>
      <c r="K5" s="99"/>
      <c r="L5" s="99"/>
      <c r="M5" s="99"/>
      <c r="N5" s="100"/>
      <c r="O5" s="100"/>
      <c r="P5" s="100"/>
      <c r="Q5" s="28" t="str">
        <f>I4</f>
        <v>2024 год</v>
      </c>
      <c r="R5" s="28" t="str">
        <f>J4</f>
        <v>2025 год</v>
      </c>
      <c r="S5" s="28" t="str">
        <f>K4</f>
        <v>2026 год</v>
      </c>
      <c r="T5" s="28" t="str">
        <f>L4</f>
        <v>2027 год</v>
      </c>
      <c r="U5" s="28" t="str">
        <f>M4</f>
        <v>2028 год</v>
      </c>
    </row>
    <row r="6" spans="1:21" ht="21.6" customHeight="1" x14ac:dyDescent="0.25">
      <c r="A6" s="63"/>
      <c r="B6" s="63" t="s">
        <v>104</v>
      </c>
      <c r="C6" s="5" t="s">
        <v>24</v>
      </c>
      <c r="D6" s="6" t="s">
        <v>102</v>
      </c>
      <c r="E6" s="6" t="s">
        <v>30</v>
      </c>
      <c r="F6" s="6" t="s">
        <v>81</v>
      </c>
      <c r="G6" s="6" t="s">
        <v>90</v>
      </c>
      <c r="H6" s="6" t="s">
        <v>31</v>
      </c>
      <c r="I6" s="28">
        <f>SUM(I7:I11)</f>
        <v>3173334.09</v>
      </c>
      <c r="J6" s="28">
        <f>SUM(J7:J11)</f>
        <v>3789219.5999999996</v>
      </c>
      <c r="K6" s="28">
        <v>0</v>
      </c>
      <c r="L6" s="28">
        <v>0</v>
      </c>
      <c r="M6" s="28">
        <v>0</v>
      </c>
      <c r="N6" s="43" t="s">
        <v>86</v>
      </c>
      <c r="O6" s="42" t="s">
        <v>97</v>
      </c>
      <c r="P6" s="41" t="s">
        <v>0</v>
      </c>
      <c r="Q6" s="41">
        <v>2.5</v>
      </c>
      <c r="R6" s="41">
        <v>2.5</v>
      </c>
      <c r="S6" s="41" t="s">
        <v>2</v>
      </c>
      <c r="T6" s="41" t="s">
        <v>2</v>
      </c>
      <c r="U6" s="41" t="s">
        <v>2</v>
      </c>
    </row>
    <row r="7" spans="1:21" ht="21.6" customHeight="1" x14ac:dyDescent="0.25">
      <c r="A7" s="64"/>
      <c r="B7" s="64"/>
      <c r="C7" s="7" t="s">
        <v>7</v>
      </c>
      <c r="D7" s="6" t="s">
        <v>31</v>
      </c>
      <c r="E7" s="6" t="s">
        <v>31</v>
      </c>
      <c r="F7" s="6" t="s">
        <v>31</v>
      </c>
      <c r="G7" s="6" t="s">
        <v>31</v>
      </c>
      <c r="H7" s="6" t="s">
        <v>31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41"/>
      <c r="O7" s="61"/>
      <c r="P7" s="41"/>
      <c r="Q7" s="41"/>
      <c r="R7" s="41"/>
      <c r="S7" s="41"/>
      <c r="T7" s="41"/>
      <c r="U7" s="41"/>
    </row>
    <row r="8" spans="1:21" ht="21.6" customHeight="1" x14ac:dyDescent="0.25">
      <c r="A8" s="64"/>
      <c r="B8" s="64"/>
      <c r="C8" s="7" t="s">
        <v>8</v>
      </c>
      <c r="D8" s="6" t="s">
        <v>31</v>
      </c>
      <c r="E8" s="6" t="s">
        <v>31</v>
      </c>
      <c r="F8" s="6" t="s">
        <v>31</v>
      </c>
      <c r="G8" s="6" t="s">
        <v>31</v>
      </c>
      <c r="H8" s="6" t="s">
        <v>31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41"/>
      <c r="O8" s="61"/>
      <c r="P8" s="41"/>
      <c r="Q8" s="41"/>
      <c r="R8" s="41"/>
      <c r="S8" s="41"/>
      <c r="T8" s="41"/>
      <c r="U8" s="41"/>
    </row>
    <row r="9" spans="1:21" ht="21.6" customHeight="1" x14ac:dyDescent="0.25">
      <c r="A9" s="64"/>
      <c r="B9" s="64"/>
      <c r="C9" s="7" t="s">
        <v>25</v>
      </c>
      <c r="D9" s="6" t="s">
        <v>102</v>
      </c>
      <c r="E9" s="6" t="s">
        <v>30</v>
      </c>
      <c r="F9" s="6" t="s">
        <v>81</v>
      </c>
      <c r="G9" s="6" t="s">
        <v>90</v>
      </c>
      <c r="H9" s="6" t="s">
        <v>31</v>
      </c>
      <c r="I9" s="29">
        <f>SUM(I15:I17)</f>
        <v>3173334.09</v>
      </c>
      <c r="J9" s="29">
        <f>SUM(J15:J17)</f>
        <v>3789219.5999999996</v>
      </c>
      <c r="K9" s="29">
        <v>0</v>
      </c>
      <c r="L9" s="29">
        <v>0</v>
      </c>
      <c r="M9" s="29">
        <v>0</v>
      </c>
      <c r="N9" s="41"/>
      <c r="O9" s="61"/>
      <c r="P9" s="41"/>
      <c r="Q9" s="41"/>
      <c r="R9" s="41"/>
      <c r="S9" s="41"/>
      <c r="T9" s="41"/>
      <c r="U9" s="41"/>
    </row>
    <row r="10" spans="1:21" ht="21.6" customHeight="1" x14ac:dyDescent="0.25">
      <c r="A10" s="64"/>
      <c r="B10" s="64"/>
      <c r="C10" s="7" t="s">
        <v>9</v>
      </c>
      <c r="D10" s="6" t="s">
        <v>31</v>
      </c>
      <c r="E10" s="6" t="s">
        <v>31</v>
      </c>
      <c r="F10" s="6" t="s">
        <v>31</v>
      </c>
      <c r="G10" s="6" t="s">
        <v>31</v>
      </c>
      <c r="H10" s="6" t="s">
        <v>31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41"/>
      <c r="O10" s="61"/>
      <c r="P10" s="41"/>
      <c r="Q10" s="41"/>
      <c r="R10" s="41"/>
      <c r="S10" s="41"/>
      <c r="T10" s="41"/>
      <c r="U10" s="41"/>
    </row>
    <row r="11" spans="1:21" ht="21.6" customHeight="1" x14ac:dyDescent="0.25">
      <c r="A11" s="65"/>
      <c r="B11" s="65"/>
      <c r="C11" s="7" t="s">
        <v>26</v>
      </c>
      <c r="D11" s="6" t="s">
        <v>31</v>
      </c>
      <c r="E11" s="6" t="s">
        <v>31</v>
      </c>
      <c r="F11" s="6" t="s">
        <v>31</v>
      </c>
      <c r="G11" s="6" t="s">
        <v>31</v>
      </c>
      <c r="H11" s="6" t="s">
        <v>31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42"/>
      <c r="O11" s="61"/>
      <c r="P11" s="42"/>
      <c r="Q11" s="42"/>
      <c r="R11" s="42"/>
      <c r="S11" s="42"/>
      <c r="T11" s="42"/>
      <c r="U11" s="42"/>
    </row>
    <row r="12" spans="1:21" ht="21.6" customHeight="1" x14ac:dyDescent="0.25">
      <c r="A12" s="43" t="s">
        <v>62</v>
      </c>
      <c r="B12" s="63" t="s">
        <v>93</v>
      </c>
      <c r="C12" s="5" t="s">
        <v>24</v>
      </c>
      <c r="D12" s="6" t="s">
        <v>102</v>
      </c>
      <c r="E12" s="6" t="s">
        <v>30</v>
      </c>
      <c r="F12" s="6" t="s">
        <v>81</v>
      </c>
      <c r="G12" s="6" t="s">
        <v>90</v>
      </c>
      <c r="H12" s="6" t="s">
        <v>31</v>
      </c>
      <c r="I12" s="28">
        <f>SUM(I13:I19)</f>
        <v>3173334.09</v>
      </c>
      <c r="J12" s="28">
        <f>SUM(J13:J19)</f>
        <v>3789219.5999999996</v>
      </c>
      <c r="K12" s="28">
        <v>0</v>
      </c>
      <c r="L12" s="28">
        <v>0</v>
      </c>
      <c r="M12" s="28">
        <v>0</v>
      </c>
      <c r="N12" s="43" t="s">
        <v>86</v>
      </c>
      <c r="O12" s="61" t="s">
        <v>98</v>
      </c>
      <c r="P12" s="43" t="s">
        <v>0</v>
      </c>
      <c r="Q12" s="43">
        <v>100</v>
      </c>
      <c r="R12" s="43">
        <v>100</v>
      </c>
      <c r="S12" s="43" t="s">
        <v>2</v>
      </c>
      <c r="T12" s="43" t="s">
        <v>2</v>
      </c>
      <c r="U12" s="43" t="s">
        <v>2</v>
      </c>
    </row>
    <row r="13" spans="1:21" ht="21.6" customHeight="1" x14ac:dyDescent="0.25">
      <c r="A13" s="41"/>
      <c r="B13" s="64"/>
      <c r="C13" s="7" t="s">
        <v>7</v>
      </c>
      <c r="D13" s="6" t="s">
        <v>31</v>
      </c>
      <c r="E13" s="6" t="s">
        <v>31</v>
      </c>
      <c r="F13" s="6" t="s">
        <v>31</v>
      </c>
      <c r="G13" s="6" t="s">
        <v>31</v>
      </c>
      <c r="H13" s="6" t="s">
        <v>31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41"/>
      <c r="O13" s="61"/>
      <c r="P13" s="41"/>
      <c r="Q13" s="41"/>
      <c r="R13" s="41"/>
      <c r="S13" s="41"/>
      <c r="T13" s="41"/>
      <c r="U13" s="41"/>
    </row>
    <row r="14" spans="1:21" ht="21.6" customHeight="1" x14ac:dyDescent="0.25">
      <c r="A14" s="41"/>
      <c r="B14" s="64"/>
      <c r="C14" s="7" t="s">
        <v>8</v>
      </c>
      <c r="D14" s="6" t="s">
        <v>31</v>
      </c>
      <c r="E14" s="6" t="s">
        <v>31</v>
      </c>
      <c r="F14" s="6" t="s">
        <v>31</v>
      </c>
      <c r="G14" s="6" t="s">
        <v>31</v>
      </c>
      <c r="H14" s="6" t="s">
        <v>31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41"/>
      <c r="O14" s="61"/>
      <c r="P14" s="41"/>
      <c r="Q14" s="41"/>
      <c r="R14" s="41"/>
      <c r="S14" s="41"/>
      <c r="T14" s="41"/>
      <c r="U14" s="41"/>
    </row>
    <row r="15" spans="1:21" ht="41.45" customHeight="1" x14ac:dyDescent="0.25">
      <c r="A15" s="41"/>
      <c r="B15" s="64"/>
      <c r="C15" s="55" t="s">
        <v>25</v>
      </c>
      <c r="D15" s="6" t="s">
        <v>102</v>
      </c>
      <c r="E15" s="6" t="s">
        <v>30</v>
      </c>
      <c r="F15" s="6" t="s">
        <v>81</v>
      </c>
      <c r="G15" s="6" t="s">
        <v>63</v>
      </c>
      <c r="H15" s="6" t="s">
        <v>103</v>
      </c>
      <c r="I15" s="29">
        <f>SUM(I23:I25)</f>
        <v>2901309.09</v>
      </c>
      <c r="J15" s="29">
        <f>SUM(J23:J25)</f>
        <v>3498369.5999999996</v>
      </c>
      <c r="K15" s="29">
        <v>0</v>
      </c>
      <c r="L15" s="29">
        <v>0</v>
      </c>
      <c r="M15" s="29">
        <v>0</v>
      </c>
      <c r="N15" s="41"/>
      <c r="O15" s="61"/>
      <c r="P15" s="42"/>
      <c r="Q15" s="42"/>
      <c r="R15" s="42"/>
      <c r="S15" s="42"/>
      <c r="T15" s="42"/>
      <c r="U15" s="42"/>
    </row>
    <row r="16" spans="1:21" ht="39.6" customHeight="1" x14ac:dyDescent="0.25">
      <c r="A16" s="41"/>
      <c r="B16" s="64"/>
      <c r="C16" s="57"/>
      <c r="D16" s="6" t="s">
        <v>102</v>
      </c>
      <c r="E16" s="6" t="s">
        <v>30</v>
      </c>
      <c r="F16" s="6" t="s">
        <v>81</v>
      </c>
      <c r="G16" s="6" t="s">
        <v>64</v>
      </c>
      <c r="H16" s="6" t="s">
        <v>33</v>
      </c>
      <c r="I16" s="29">
        <f>I31</f>
        <v>50000</v>
      </c>
      <c r="J16" s="29">
        <f>J31</f>
        <v>25000</v>
      </c>
      <c r="K16" s="29">
        <v>0</v>
      </c>
      <c r="L16" s="29">
        <v>0</v>
      </c>
      <c r="M16" s="29">
        <v>0</v>
      </c>
      <c r="N16" s="43" t="s">
        <v>86</v>
      </c>
      <c r="O16" s="43" t="s">
        <v>99</v>
      </c>
      <c r="P16" s="43" t="s">
        <v>0</v>
      </c>
      <c r="Q16" s="43">
        <v>100</v>
      </c>
      <c r="R16" s="43">
        <v>100</v>
      </c>
      <c r="S16" s="43" t="s">
        <v>2</v>
      </c>
      <c r="T16" s="43" t="s">
        <v>2</v>
      </c>
      <c r="U16" s="43" t="s">
        <v>2</v>
      </c>
    </row>
    <row r="17" spans="1:21" ht="39.6" customHeight="1" x14ac:dyDescent="0.25">
      <c r="A17" s="41"/>
      <c r="B17" s="64"/>
      <c r="C17" s="56"/>
      <c r="D17" s="6" t="s">
        <v>102</v>
      </c>
      <c r="E17" s="6" t="s">
        <v>30</v>
      </c>
      <c r="F17" s="6" t="s">
        <v>81</v>
      </c>
      <c r="G17" s="6" t="s">
        <v>66</v>
      </c>
      <c r="H17" s="6" t="s">
        <v>106</v>
      </c>
      <c r="I17" s="29">
        <f>I37</f>
        <v>222025</v>
      </c>
      <c r="J17" s="29">
        <f>J37</f>
        <v>265850</v>
      </c>
      <c r="K17" s="29">
        <v>0</v>
      </c>
      <c r="L17" s="29">
        <v>0</v>
      </c>
      <c r="M17" s="29">
        <v>0</v>
      </c>
      <c r="N17" s="41"/>
      <c r="O17" s="41"/>
      <c r="P17" s="41"/>
      <c r="Q17" s="41"/>
      <c r="R17" s="41"/>
      <c r="S17" s="41"/>
      <c r="T17" s="41"/>
      <c r="U17" s="41"/>
    </row>
    <row r="18" spans="1:21" ht="39.6" customHeight="1" x14ac:dyDescent="0.25">
      <c r="A18" s="41"/>
      <c r="B18" s="64"/>
      <c r="C18" s="7" t="s">
        <v>9</v>
      </c>
      <c r="D18" s="6" t="s">
        <v>31</v>
      </c>
      <c r="E18" s="6" t="s">
        <v>31</v>
      </c>
      <c r="F18" s="6" t="s">
        <v>31</v>
      </c>
      <c r="G18" s="6" t="s">
        <v>31</v>
      </c>
      <c r="H18" s="6" t="s">
        <v>31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41"/>
      <c r="O18" s="41"/>
      <c r="P18" s="41"/>
      <c r="Q18" s="41"/>
      <c r="R18" s="41"/>
      <c r="S18" s="41"/>
      <c r="T18" s="41"/>
      <c r="U18" s="41"/>
    </row>
    <row r="19" spans="1:21" ht="39.6" customHeight="1" x14ac:dyDescent="0.25">
      <c r="A19" s="42"/>
      <c r="B19" s="65"/>
      <c r="C19" s="7" t="s">
        <v>26</v>
      </c>
      <c r="D19" s="6" t="s">
        <v>31</v>
      </c>
      <c r="E19" s="6" t="s">
        <v>31</v>
      </c>
      <c r="F19" s="6" t="s">
        <v>31</v>
      </c>
      <c r="G19" s="6" t="s">
        <v>31</v>
      </c>
      <c r="H19" s="6" t="s">
        <v>31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41"/>
      <c r="O19" s="42"/>
      <c r="P19" s="42"/>
      <c r="Q19" s="42"/>
      <c r="R19" s="42"/>
      <c r="S19" s="42"/>
      <c r="T19" s="42"/>
      <c r="U19" s="42"/>
    </row>
    <row r="20" spans="1:21" ht="22.15" customHeight="1" x14ac:dyDescent="0.25">
      <c r="A20" s="43" t="s">
        <v>10</v>
      </c>
      <c r="B20" s="43" t="s">
        <v>94</v>
      </c>
      <c r="C20" s="5" t="s">
        <v>24</v>
      </c>
      <c r="D20" s="6" t="s">
        <v>102</v>
      </c>
      <c r="E20" s="6" t="s">
        <v>30</v>
      </c>
      <c r="F20" s="6" t="s">
        <v>81</v>
      </c>
      <c r="G20" s="6" t="s">
        <v>63</v>
      </c>
      <c r="H20" s="6"/>
      <c r="I20" s="28">
        <f>SUM(I21:I27)</f>
        <v>2901309.09</v>
      </c>
      <c r="J20" s="28">
        <f>SUM(J21:J27)</f>
        <v>3498369.5999999996</v>
      </c>
      <c r="K20" s="28">
        <v>0</v>
      </c>
      <c r="L20" s="28">
        <v>0</v>
      </c>
      <c r="M20" s="28">
        <v>0</v>
      </c>
      <c r="N20" s="43" t="s">
        <v>86</v>
      </c>
      <c r="O20" s="43" t="s">
        <v>107</v>
      </c>
      <c r="P20" s="43" t="s">
        <v>0</v>
      </c>
      <c r="Q20" s="43">
        <v>100</v>
      </c>
      <c r="R20" s="43">
        <v>100</v>
      </c>
      <c r="S20" s="43" t="s">
        <v>2</v>
      </c>
      <c r="T20" s="43" t="s">
        <v>2</v>
      </c>
      <c r="U20" s="43" t="s">
        <v>2</v>
      </c>
    </row>
    <row r="21" spans="1:21" ht="22.15" customHeight="1" x14ac:dyDescent="0.25">
      <c r="A21" s="41"/>
      <c r="B21" s="41"/>
      <c r="C21" s="7" t="s">
        <v>7</v>
      </c>
      <c r="D21" s="6" t="s">
        <v>31</v>
      </c>
      <c r="E21" s="6" t="s">
        <v>31</v>
      </c>
      <c r="F21" s="6" t="s">
        <v>31</v>
      </c>
      <c r="G21" s="6" t="s">
        <v>31</v>
      </c>
      <c r="H21" s="6" t="s">
        <v>31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41"/>
      <c r="O21" s="41"/>
      <c r="P21" s="41"/>
      <c r="Q21" s="41"/>
      <c r="R21" s="41"/>
      <c r="S21" s="41"/>
      <c r="T21" s="41"/>
      <c r="U21" s="41"/>
    </row>
    <row r="22" spans="1:21" ht="22.15" customHeight="1" x14ac:dyDescent="0.25">
      <c r="A22" s="41"/>
      <c r="B22" s="41"/>
      <c r="C22" s="7" t="s">
        <v>8</v>
      </c>
      <c r="D22" s="6" t="s">
        <v>31</v>
      </c>
      <c r="E22" s="6" t="s">
        <v>31</v>
      </c>
      <c r="F22" s="6" t="s">
        <v>31</v>
      </c>
      <c r="G22" s="6" t="s">
        <v>31</v>
      </c>
      <c r="H22" s="6" t="s">
        <v>31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41"/>
      <c r="O22" s="41"/>
      <c r="P22" s="41"/>
      <c r="Q22" s="41"/>
      <c r="R22" s="41"/>
      <c r="S22" s="41"/>
      <c r="T22" s="41"/>
      <c r="U22" s="41"/>
    </row>
    <row r="23" spans="1:21" ht="22.15" customHeight="1" x14ac:dyDescent="0.25">
      <c r="A23" s="41"/>
      <c r="B23" s="41"/>
      <c r="C23" s="55" t="s">
        <v>25</v>
      </c>
      <c r="D23" s="6" t="s">
        <v>102</v>
      </c>
      <c r="E23" s="6" t="s">
        <v>30</v>
      </c>
      <c r="F23" s="6" t="s">
        <v>81</v>
      </c>
      <c r="G23" s="6" t="s">
        <v>63</v>
      </c>
      <c r="H23" s="6" t="s">
        <v>65</v>
      </c>
      <c r="I23" s="29">
        <v>36000</v>
      </c>
      <c r="J23" s="29">
        <v>47700</v>
      </c>
      <c r="K23" s="29">
        <v>0</v>
      </c>
      <c r="L23" s="29">
        <v>0</v>
      </c>
      <c r="M23" s="29">
        <v>0</v>
      </c>
      <c r="N23" s="41"/>
      <c r="O23" s="41"/>
      <c r="P23" s="41"/>
      <c r="Q23" s="41"/>
      <c r="R23" s="41"/>
      <c r="S23" s="41"/>
      <c r="T23" s="41"/>
      <c r="U23" s="41"/>
    </row>
    <row r="24" spans="1:21" ht="22.15" customHeight="1" x14ac:dyDescent="0.25">
      <c r="A24" s="41"/>
      <c r="B24" s="41"/>
      <c r="C24" s="57"/>
      <c r="D24" s="6" t="s">
        <v>102</v>
      </c>
      <c r="E24" s="6" t="s">
        <v>30</v>
      </c>
      <c r="F24" s="6" t="s">
        <v>81</v>
      </c>
      <c r="G24" s="6" t="s">
        <v>63</v>
      </c>
      <c r="H24" s="6" t="s">
        <v>33</v>
      </c>
      <c r="I24" s="29">
        <v>1320737.5</v>
      </c>
      <c r="J24" s="29">
        <v>971244.22</v>
      </c>
      <c r="K24" s="29">
        <v>0</v>
      </c>
      <c r="L24" s="29">
        <v>0</v>
      </c>
      <c r="M24" s="29">
        <v>0</v>
      </c>
      <c r="N24" s="41"/>
      <c r="O24" s="41"/>
      <c r="P24" s="41"/>
      <c r="Q24" s="41"/>
      <c r="R24" s="41"/>
      <c r="S24" s="41"/>
      <c r="T24" s="41"/>
      <c r="U24" s="41"/>
    </row>
    <row r="25" spans="1:21" ht="22.15" customHeight="1" x14ac:dyDescent="0.25">
      <c r="A25" s="41"/>
      <c r="B25" s="41"/>
      <c r="C25" s="56"/>
      <c r="D25" s="6" t="s">
        <v>102</v>
      </c>
      <c r="E25" s="6" t="s">
        <v>30</v>
      </c>
      <c r="F25" s="6" t="s">
        <v>81</v>
      </c>
      <c r="G25" s="6" t="s">
        <v>63</v>
      </c>
      <c r="H25" s="6" t="s">
        <v>32</v>
      </c>
      <c r="I25" s="29">
        <f>1544571.59</f>
        <v>1544571.59</v>
      </c>
      <c r="J25" s="29">
        <v>2479425.38</v>
      </c>
      <c r="K25" s="29">
        <v>0</v>
      </c>
      <c r="L25" s="29">
        <v>0</v>
      </c>
      <c r="M25" s="29">
        <v>0</v>
      </c>
      <c r="N25" s="41"/>
      <c r="O25" s="41"/>
      <c r="P25" s="41"/>
      <c r="Q25" s="41"/>
      <c r="R25" s="41"/>
      <c r="S25" s="41"/>
      <c r="T25" s="41"/>
      <c r="U25" s="41"/>
    </row>
    <row r="26" spans="1:21" ht="22.15" customHeight="1" x14ac:dyDescent="0.25">
      <c r="A26" s="41"/>
      <c r="B26" s="41"/>
      <c r="C26" s="7" t="s">
        <v>9</v>
      </c>
      <c r="D26" s="6" t="s">
        <v>31</v>
      </c>
      <c r="E26" s="6" t="s">
        <v>31</v>
      </c>
      <c r="F26" s="6" t="s">
        <v>31</v>
      </c>
      <c r="G26" s="6" t="s">
        <v>31</v>
      </c>
      <c r="H26" s="6" t="s">
        <v>31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41"/>
      <c r="O26" s="41"/>
      <c r="P26" s="41"/>
      <c r="Q26" s="41"/>
      <c r="R26" s="41"/>
      <c r="S26" s="41"/>
      <c r="T26" s="41"/>
      <c r="U26" s="41"/>
    </row>
    <row r="27" spans="1:21" ht="22.15" customHeight="1" x14ac:dyDescent="0.25">
      <c r="A27" s="42"/>
      <c r="B27" s="41"/>
      <c r="C27" s="7" t="s">
        <v>26</v>
      </c>
      <c r="D27" s="6" t="s">
        <v>31</v>
      </c>
      <c r="E27" s="6" t="s">
        <v>31</v>
      </c>
      <c r="F27" s="6" t="s">
        <v>31</v>
      </c>
      <c r="G27" s="6" t="s">
        <v>31</v>
      </c>
      <c r="H27" s="6" t="s">
        <v>31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42"/>
      <c r="O27" s="42"/>
      <c r="P27" s="42"/>
      <c r="Q27" s="42"/>
      <c r="R27" s="42"/>
      <c r="S27" s="42"/>
      <c r="T27" s="42"/>
      <c r="U27" s="42"/>
    </row>
    <row r="28" spans="1:21" ht="19.899999999999999" customHeight="1" x14ac:dyDescent="0.25">
      <c r="A28" s="43" t="s">
        <v>49</v>
      </c>
      <c r="B28" s="43" t="s">
        <v>95</v>
      </c>
      <c r="C28" s="5" t="s">
        <v>24</v>
      </c>
      <c r="D28" s="6" t="s">
        <v>102</v>
      </c>
      <c r="E28" s="6" t="s">
        <v>30</v>
      </c>
      <c r="F28" s="6" t="s">
        <v>81</v>
      </c>
      <c r="G28" s="6" t="s">
        <v>64</v>
      </c>
      <c r="H28" s="6" t="s">
        <v>33</v>
      </c>
      <c r="I28" s="28">
        <f>SUM(I29:I33)</f>
        <v>50000</v>
      </c>
      <c r="J28" s="28">
        <f>SUM(J29:J33)</f>
        <v>25000</v>
      </c>
      <c r="K28" s="28">
        <v>0</v>
      </c>
      <c r="L28" s="28">
        <v>0</v>
      </c>
      <c r="M28" s="28">
        <v>0</v>
      </c>
      <c r="N28" s="43" t="s">
        <v>86</v>
      </c>
      <c r="O28" s="43" t="s">
        <v>100</v>
      </c>
      <c r="P28" s="43" t="s">
        <v>0</v>
      </c>
      <c r="Q28" s="43">
        <v>100</v>
      </c>
      <c r="R28" s="43">
        <v>100</v>
      </c>
      <c r="S28" s="43" t="s">
        <v>2</v>
      </c>
      <c r="T28" s="43" t="s">
        <v>2</v>
      </c>
      <c r="U28" s="43" t="s">
        <v>2</v>
      </c>
    </row>
    <row r="29" spans="1:21" ht="19.899999999999999" customHeight="1" x14ac:dyDescent="0.25">
      <c r="A29" s="41"/>
      <c r="B29" s="41"/>
      <c r="C29" s="7" t="s">
        <v>7</v>
      </c>
      <c r="D29" s="6" t="s">
        <v>31</v>
      </c>
      <c r="E29" s="6" t="s">
        <v>31</v>
      </c>
      <c r="F29" s="6" t="s">
        <v>31</v>
      </c>
      <c r="G29" s="6" t="s">
        <v>31</v>
      </c>
      <c r="H29" s="6" t="s">
        <v>31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41"/>
      <c r="O29" s="41"/>
      <c r="P29" s="41"/>
      <c r="Q29" s="41"/>
      <c r="R29" s="41"/>
      <c r="S29" s="41"/>
      <c r="T29" s="41"/>
      <c r="U29" s="41"/>
    </row>
    <row r="30" spans="1:21" ht="19.899999999999999" customHeight="1" x14ac:dyDescent="0.25">
      <c r="A30" s="41"/>
      <c r="B30" s="41"/>
      <c r="C30" s="7" t="s">
        <v>8</v>
      </c>
      <c r="D30" s="6" t="s">
        <v>31</v>
      </c>
      <c r="E30" s="6" t="s">
        <v>31</v>
      </c>
      <c r="F30" s="6" t="s">
        <v>31</v>
      </c>
      <c r="G30" s="6" t="s">
        <v>31</v>
      </c>
      <c r="H30" s="6" t="s">
        <v>31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41"/>
      <c r="O30" s="41"/>
      <c r="P30" s="41"/>
      <c r="Q30" s="41"/>
      <c r="R30" s="41"/>
      <c r="S30" s="41"/>
      <c r="T30" s="41"/>
      <c r="U30" s="41"/>
    </row>
    <row r="31" spans="1:21" ht="19.899999999999999" customHeight="1" x14ac:dyDescent="0.25">
      <c r="A31" s="41"/>
      <c r="B31" s="41"/>
      <c r="C31" s="7" t="s">
        <v>25</v>
      </c>
      <c r="D31" s="6" t="s">
        <v>102</v>
      </c>
      <c r="E31" s="6" t="s">
        <v>30</v>
      </c>
      <c r="F31" s="6" t="s">
        <v>81</v>
      </c>
      <c r="G31" s="6" t="s">
        <v>64</v>
      </c>
      <c r="H31" s="6" t="s">
        <v>33</v>
      </c>
      <c r="I31" s="29">
        <v>50000</v>
      </c>
      <c r="J31" s="29">
        <v>25000</v>
      </c>
      <c r="K31" s="29">
        <v>0</v>
      </c>
      <c r="L31" s="29">
        <v>0</v>
      </c>
      <c r="M31" s="29">
        <v>0</v>
      </c>
      <c r="N31" s="41"/>
      <c r="O31" s="41"/>
      <c r="P31" s="41"/>
      <c r="Q31" s="41"/>
      <c r="R31" s="41"/>
      <c r="S31" s="41"/>
      <c r="T31" s="41"/>
      <c r="U31" s="41"/>
    </row>
    <row r="32" spans="1:21" ht="19.899999999999999" customHeight="1" x14ac:dyDescent="0.25">
      <c r="A32" s="41"/>
      <c r="B32" s="41"/>
      <c r="C32" s="7" t="s">
        <v>9</v>
      </c>
      <c r="D32" s="6" t="s">
        <v>31</v>
      </c>
      <c r="E32" s="6" t="s">
        <v>31</v>
      </c>
      <c r="F32" s="6" t="s">
        <v>31</v>
      </c>
      <c r="G32" s="6" t="s">
        <v>31</v>
      </c>
      <c r="H32" s="6" t="s">
        <v>31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41"/>
      <c r="O32" s="41"/>
      <c r="P32" s="41"/>
      <c r="Q32" s="41"/>
      <c r="R32" s="41"/>
      <c r="S32" s="41"/>
      <c r="T32" s="41"/>
      <c r="U32" s="41"/>
    </row>
    <row r="33" spans="1:21" ht="19.899999999999999" customHeight="1" x14ac:dyDescent="0.25">
      <c r="A33" s="42"/>
      <c r="B33" s="41"/>
      <c r="C33" s="7" t="s">
        <v>26</v>
      </c>
      <c r="D33" s="6" t="s">
        <v>31</v>
      </c>
      <c r="E33" s="6" t="s">
        <v>31</v>
      </c>
      <c r="F33" s="6" t="s">
        <v>31</v>
      </c>
      <c r="G33" s="6" t="s">
        <v>31</v>
      </c>
      <c r="H33" s="6" t="s">
        <v>31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42"/>
      <c r="O33" s="42"/>
      <c r="P33" s="42"/>
      <c r="Q33" s="42"/>
      <c r="R33" s="42"/>
      <c r="S33" s="42"/>
      <c r="T33" s="42"/>
      <c r="U33" s="42"/>
    </row>
    <row r="34" spans="1:21" ht="21.6" customHeight="1" x14ac:dyDescent="0.25">
      <c r="A34" s="43" t="s">
        <v>47</v>
      </c>
      <c r="B34" s="43" t="s">
        <v>96</v>
      </c>
      <c r="C34" s="5" t="s">
        <v>24</v>
      </c>
      <c r="D34" s="6" t="s">
        <v>102</v>
      </c>
      <c r="E34" s="6" t="s">
        <v>30</v>
      </c>
      <c r="F34" s="6" t="s">
        <v>81</v>
      </c>
      <c r="G34" s="6" t="s">
        <v>66</v>
      </c>
      <c r="H34" s="6" t="s">
        <v>33</v>
      </c>
      <c r="I34" s="28">
        <f>SUM(I35:I40)</f>
        <v>222025</v>
      </c>
      <c r="J34" s="28">
        <f>SUM(J35:J40)</f>
        <v>265850</v>
      </c>
      <c r="K34" s="28">
        <v>0</v>
      </c>
      <c r="L34" s="28">
        <v>0</v>
      </c>
      <c r="M34" s="28">
        <v>0</v>
      </c>
      <c r="N34" s="43" t="s">
        <v>86</v>
      </c>
      <c r="O34" s="43" t="s">
        <v>101</v>
      </c>
      <c r="P34" s="43" t="s">
        <v>0</v>
      </c>
      <c r="Q34" s="43">
        <v>100</v>
      </c>
      <c r="R34" s="43">
        <v>100</v>
      </c>
      <c r="S34" s="43" t="s">
        <v>2</v>
      </c>
      <c r="T34" s="43" t="s">
        <v>2</v>
      </c>
      <c r="U34" s="43" t="s">
        <v>2</v>
      </c>
    </row>
    <row r="35" spans="1:21" ht="21.6" customHeight="1" x14ac:dyDescent="0.25">
      <c r="A35" s="41"/>
      <c r="B35" s="41"/>
      <c r="C35" s="7" t="s">
        <v>7</v>
      </c>
      <c r="D35" s="6" t="s">
        <v>31</v>
      </c>
      <c r="E35" s="6" t="s">
        <v>31</v>
      </c>
      <c r="F35" s="6" t="s">
        <v>31</v>
      </c>
      <c r="G35" s="6" t="s">
        <v>31</v>
      </c>
      <c r="H35" s="6" t="s">
        <v>31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41"/>
      <c r="O35" s="41"/>
      <c r="P35" s="41"/>
      <c r="Q35" s="41"/>
      <c r="R35" s="41"/>
      <c r="S35" s="41"/>
      <c r="T35" s="41"/>
      <c r="U35" s="41"/>
    </row>
    <row r="36" spans="1:21" ht="21.6" customHeight="1" x14ac:dyDescent="0.25">
      <c r="A36" s="41"/>
      <c r="B36" s="41"/>
      <c r="C36" s="7" t="s">
        <v>8</v>
      </c>
      <c r="D36" s="6" t="s">
        <v>31</v>
      </c>
      <c r="E36" s="6" t="s">
        <v>31</v>
      </c>
      <c r="F36" s="6" t="s">
        <v>31</v>
      </c>
      <c r="G36" s="6" t="s">
        <v>31</v>
      </c>
      <c r="H36" s="6" t="s">
        <v>31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41"/>
      <c r="O36" s="41"/>
      <c r="P36" s="41"/>
      <c r="Q36" s="41"/>
      <c r="R36" s="41"/>
      <c r="S36" s="41"/>
      <c r="T36" s="41"/>
      <c r="U36" s="41"/>
    </row>
    <row r="37" spans="1:21" ht="21.6" customHeight="1" x14ac:dyDescent="0.25">
      <c r="A37" s="41"/>
      <c r="B37" s="41"/>
      <c r="C37" s="55" t="s">
        <v>25</v>
      </c>
      <c r="D37" s="45" t="s">
        <v>102</v>
      </c>
      <c r="E37" s="45" t="s">
        <v>30</v>
      </c>
      <c r="F37" s="45" t="s">
        <v>81</v>
      </c>
      <c r="G37" s="45" t="s">
        <v>66</v>
      </c>
      <c r="H37" s="6" t="s">
        <v>33</v>
      </c>
      <c r="I37" s="29">
        <v>222025</v>
      </c>
      <c r="J37" s="29">
        <v>265850</v>
      </c>
      <c r="K37" s="29">
        <v>0</v>
      </c>
      <c r="L37" s="29">
        <v>0</v>
      </c>
      <c r="M37" s="29">
        <v>0</v>
      </c>
      <c r="N37" s="41"/>
      <c r="O37" s="41"/>
      <c r="P37" s="41"/>
      <c r="Q37" s="41"/>
      <c r="R37" s="41"/>
      <c r="S37" s="41"/>
      <c r="T37" s="41"/>
      <c r="U37" s="41"/>
    </row>
    <row r="38" spans="1:21" ht="21.6" customHeight="1" x14ac:dyDescent="0.25">
      <c r="A38" s="41"/>
      <c r="B38" s="41"/>
      <c r="C38" s="56"/>
      <c r="D38" s="46"/>
      <c r="E38" s="46"/>
      <c r="F38" s="46"/>
      <c r="G38" s="46"/>
      <c r="H38" s="6" t="s">
        <v>32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41"/>
      <c r="O38" s="41"/>
      <c r="P38" s="41"/>
      <c r="Q38" s="41"/>
      <c r="R38" s="41"/>
      <c r="S38" s="41"/>
      <c r="T38" s="41"/>
      <c r="U38" s="41"/>
    </row>
    <row r="39" spans="1:21" ht="21.6" customHeight="1" x14ac:dyDescent="0.25">
      <c r="A39" s="41"/>
      <c r="B39" s="41"/>
      <c r="C39" s="7" t="s">
        <v>9</v>
      </c>
      <c r="D39" s="6" t="s">
        <v>31</v>
      </c>
      <c r="E39" s="6" t="s">
        <v>31</v>
      </c>
      <c r="F39" s="6" t="s">
        <v>31</v>
      </c>
      <c r="G39" s="6" t="s">
        <v>31</v>
      </c>
      <c r="H39" s="6" t="s">
        <v>31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41"/>
      <c r="O39" s="41"/>
      <c r="P39" s="41"/>
      <c r="Q39" s="41"/>
      <c r="R39" s="41"/>
      <c r="S39" s="41"/>
      <c r="T39" s="41"/>
      <c r="U39" s="41"/>
    </row>
    <row r="40" spans="1:21" ht="21.6" customHeight="1" thickBot="1" x14ac:dyDescent="0.3">
      <c r="A40" s="44"/>
      <c r="B40" s="44"/>
      <c r="C40" s="34" t="s">
        <v>26</v>
      </c>
      <c r="D40" s="35" t="s">
        <v>31</v>
      </c>
      <c r="E40" s="35" t="s">
        <v>31</v>
      </c>
      <c r="F40" s="35" t="s">
        <v>31</v>
      </c>
      <c r="G40" s="35" t="s">
        <v>31</v>
      </c>
      <c r="H40" s="35" t="s">
        <v>31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44"/>
      <c r="O40" s="44"/>
      <c r="P40" s="44"/>
      <c r="Q40" s="44"/>
      <c r="R40" s="44"/>
      <c r="S40" s="44"/>
      <c r="T40" s="44"/>
      <c r="U40" s="44"/>
    </row>
    <row r="41" spans="1:21" ht="21.6" customHeight="1" x14ac:dyDescent="0.25">
      <c r="A41" s="65"/>
      <c r="B41" s="65" t="s">
        <v>105</v>
      </c>
      <c r="C41" s="32" t="s">
        <v>24</v>
      </c>
      <c r="D41" s="31">
        <v>701</v>
      </c>
      <c r="E41" s="31" t="s">
        <v>30</v>
      </c>
      <c r="F41" s="31" t="s">
        <v>81</v>
      </c>
      <c r="G41" s="30" t="s">
        <v>90</v>
      </c>
      <c r="H41" s="30" t="s">
        <v>31</v>
      </c>
      <c r="I41" s="33">
        <f>SUM(I42:I46)</f>
        <v>0</v>
      </c>
      <c r="J41" s="33">
        <f>SUM(J42:J46)</f>
        <v>0</v>
      </c>
      <c r="K41" s="33">
        <f>SUM(K42:K46)</f>
        <v>3995900</v>
      </c>
      <c r="L41" s="33">
        <f>SUM(L42:L46)</f>
        <v>4050900</v>
      </c>
      <c r="M41" s="33">
        <f>SUM(M42:M46)</f>
        <v>4103650</v>
      </c>
      <c r="N41" s="75" t="s">
        <v>91</v>
      </c>
      <c r="O41" s="77" t="s">
        <v>56</v>
      </c>
      <c r="P41" s="41" t="s">
        <v>57</v>
      </c>
      <c r="Q41" s="92" t="s">
        <v>2</v>
      </c>
      <c r="R41" s="92" t="s">
        <v>2</v>
      </c>
      <c r="S41" s="92" t="s">
        <v>73</v>
      </c>
      <c r="T41" s="103">
        <v>1358.7</v>
      </c>
      <c r="U41" s="103">
        <v>1355.6</v>
      </c>
    </row>
    <row r="42" spans="1:21" ht="21.6" customHeight="1" x14ac:dyDescent="0.25">
      <c r="A42" s="104"/>
      <c r="B42" s="100"/>
      <c r="C42" s="5" t="s">
        <v>7</v>
      </c>
      <c r="D42" s="9" t="s">
        <v>31</v>
      </c>
      <c r="E42" s="9" t="s">
        <v>31</v>
      </c>
      <c r="F42" s="9" t="s">
        <v>31</v>
      </c>
      <c r="G42" s="6" t="s">
        <v>31</v>
      </c>
      <c r="H42" s="6" t="s">
        <v>31</v>
      </c>
      <c r="I42" s="20">
        <f t="shared" ref="I42:K43" si="0">I48</f>
        <v>0</v>
      </c>
      <c r="J42" s="20">
        <f t="shared" si="0"/>
        <v>0</v>
      </c>
      <c r="K42" s="20">
        <f t="shared" si="0"/>
        <v>0</v>
      </c>
      <c r="L42" s="20">
        <f t="shared" ref="L42:M42" si="1">L48</f>
        <v>0</v>
      </c>
      <c r="M42" s="20">
        <f t="shared" si="1"/>
        <v>0</v>
      </c>
      <c r="N42" s="75"/>
      <c r="O42" s="77"/>
      <c r="P42" s="41"/>
      <c r="Q42" s="92"/>
      <c r="R42" s="92"/>
      <c r="S42" s="92"/>
      <c r="T42" s="92"/>
      <c r="U42" s="92"/>
    </row>
    <row r="43" spans="1:21" ht="21.6" customHeight="1" x14ac:dyDescent="0.25">
      <c r="A43" s="104"/>
      <c r="B43" s="100"/>
      <c r="C43" s="5" t="s">
        <v>8</v>
      </c>
      <c r="D43" s="9" t="s">
        <v>31</v>
      </c>
      <c r="E43" s="9" t="s">
        <v>31</v>
      </c>
      <c r="F43" s="9" t="s">
        <v>31</v>
      </c>
      <c r="G43" s="6" t="s">
        <v>31</v>
      </c>
      <c r="H43" s="6" t="s">
        <v>31</v>
      </c>
      <c r="I43" s="20">
        <f t="shared" si="0"/>
        <v>0</v>
      </c>
      <c r="J43" s="20">
        <f t="shared" si="0"/>
        <v>0</v>
      </c>
      <c r="K43" s="20">
        <f t="shared" si="0"/>
        <v>0</v>
      </c>
      <c r="L43" s="20">
        <f t="shared" ref="L43:M43" si="2">L49</f>
        <v>0</v>
      </c>
      <c r="M43" s="20">
        <f t="shared" si="2"/>
        <v>0</v>
      </c>
      <c r="N43" s="75"/>
      <c r="O43" s="77"/>
      <c r="P43" s="41"/>
      <c r="Q43" s="92"/>
      <c r="R43" s="92"/>
      <c r="S43" s="92"/>
      <c r="T43" s="92"/>
      <c r="U43" s="92"/>
    </row>
    <row r="44" spans="1:21" ht="21.6" customHeight="1" x14ac:dyDescent="0.25">
      <c r="A44" s="104"/>
      <c r="B44" s="100"/>
      <c r="C44" s="5" t="s">
        <v>25</v>
      </c>
      <c r="D44" s="9">
        <v>701</v>
      </c>
      <c r="E44" s="9" t="s">
        <v>30</v>
      </c>
      <c r="F44" s="9" t="s">
        <v>81</v>
      </c>
      <c r="G44" s="6" t="s">
        <v>90</v>
      </c>
      <c r="H44" s="6" t="s">
        <v>31</v>
      </c>
      <c r="I44" s="20">
        <f>SUM(I50:I50)</f>
        <v>0</v>
      </c>
      <c r="J44" s="20">
        <f>SUM(J50:J50)</f>
        <v>0</v>
      </c>
      <c r="K44" s="20">
        <f>SUM(K50:K50)</f>
        <v>3995900</v>
      </c>
      <c r="L44" s="20">
        <f>SUM(L50:L50)</f>
        <v>4050900</v>
      </c>
      <c r="M44" s="20">
        <f>SUM(M50:M50)</f>
        <v>4103650</v>
      </c>
      <c r="N44" s="75"/>
      <c r="O44" s="77"/>
      <c r="P44" s="41"/>
      <c r="Q44" s="92"/>
      <c r="R44" s="92"/>
      <c r="S44" s="92"/>
      <c r="T44" s="92"/>
      <c r="U44" s="92"/>
    </row>
    <row r="45" spans="1:21" ht="21.6" customHeight="1" x14ac:dyDescent="0.25">
      <c r="A45" s="104"/>
      <c r="B45" s="100"/>
      <c r="C45" s="5" t="s">
        <v>9</v>
      </c>
      <c r="D45" s="9" t="s">
        <v>31</v>
      </c>
      <c r="E45" s="9" t="s">
        <v>31</v>
      </c>
      <c r="F45" s="9" t="s">
        <v>31</v>
      </c>
      <c r="G45" s="6" t="s">
        <v>31</v>
      </c>
      <c r="H45" s="6" t="s">
        <v>31</v>
      </c>
      <c r="I45" s="20">
        <f t="shared" ref="I45:K46" si="3">I51</f>
        <v>0</v>
      </c>
      <c r="J45" s="20">
        <f t="shared" si="3"/>
        <v>0</v>
      </c>
      <c r="K45" s="20">
        <f t="shared" si="3"/>
        <v>0</v>
      </c>
      <c r="L45" s="20">
        <f t="shared" ref="L45:M45" si="4">L51</f>
        <v>0</v>
      </c>
      <c r="M45" s="20">
        <f t="shared" si="4"/>
        <v>0</v>
      </c>
      <c r="N45" s="75"/>
      <c r="O45" s="77"/>
      <c r="P45" s="41"/>
      <c r="Q45" s="92"/>
      <c r="R45" s="92"/>
      <c r="S45" s="92"/>
      <c r="T45" s="92"/>
      <c r="U45" s="92"/>
    </row>
    <row r="46" spans="1:21" ht="21.6" customHeight="1" x14ac:dyDescent="0.25">
      <c r="A46" s="104"/>
      <c r="B46" s="100"/>
      <c r="C46" s="5" t="s">
        <v>26</v>
      </c>
      <c r="D46" s="9" t="s">
        <v>31</v>
      </c>
      <c r="E46" s="9" t="s">
        <v>31</v>
      </c>
      <c r="F46" s="9" t="s">
        <v>31</v>
      </c>
      <c r="G46" s="6" t="s">
        <v>31</v>
      </c>
      <c r="H46" s="6" t="s">
        <v>31</v>
      </c>
      <c r="I46" s="20">
        <f t="shared" si="3"/>
        <v>0</v>
      </c>
      <c r="J46" s="20">
        <f t="shared" si="3"/>
        <v>0</v>
      </c>
      <c r="K46" s="20">
        <f t="shared" si="3"/>
        <v>0</v>
      </c>
      <c r="L46" s="20">
        <f t="shared" ref="L46:M46" si="5">L52</f>
        <v>0</v>
      </c>
      <c r="M46" s="20">
        <f t="shared" si="5"/>
        <v>0</v>
      </c>
      <c r="N46" s="82"/>
      <c r="O46" s="78"/>
      <c r="P46" s="42"/>
      <c r="Q46" s="46"/>
      <c r="R46" s="46"/>
      <c r="S46" s="46"/>
      <c r="T46" s="46"/>
      <c r="U46" s="46"/>
    </row>
    <row r="47" spans="1:21" x14ac:dyDescent="0.25">
      <c r="A47" s="63" t="s">
        <v>62</v>
      </c>
      <c r="B47" s="63" t="s">
        <v>29</v>
      </c>
      <c r="C47" s="5" t="s">
        <v>24</v>
      </c>
      <c r="D47" s="9">
        <v>701</v>
      </c>
      <c r="E47" s="9" t="s">
        <v>31</v>
      </c>
      <c r="F47" s="9" t="s">
        <v>31</v>
      </c>
      <c r="G47" s="6" t="s">
        <v>31</v>
      </c>
      <c r="H47" s="6" t="s">
        <v>31</v>
      </c>
      <c r="I47" s="21">
        <f>SUM(I48:I52)</f>
        <v>0</v>
      </c>
      <c r="J47" s="21">
        <f>SUM(J48:J52)</f>
        <v>0</v>
      </c>
      <c r="K47" s="21">
        <f>SUM(K48:K52)</f>
        <v>3995900</v>
      </c>
      <c r="L47" s="21">
        <f>SUM(L48:L52)</f>
        <v>4050900</v>
      </c>
      <c r="M47" s="21">
        <f>SUM(M48:M52)</f>
        <v>4103650</v>
      </c>
      <c r="N47" s="93" t="s">
        <v>2</v>
      </c>
      <c r="O47" s="76" t="s">
        <v>2</v>
      </c>
      <c r="P47" s="43" t="s">
        <v>2</v>
      </c>
      <c r="Q47" s="43" t="s">
        <v>2</v>
      </c>
      <c r="R47" s="43" t="s">
        <v>2</v>
      </c>
      <c r="S47" s="43" t="s">
        <v>2</v>
      </c>
      <c r="T47" s="43" t="s">
        <v>2</v>
      </c>
      <c r="U47" s="43" t="s">
        <v>2</v>
      </c>
    </row>
    <row r="48" spans="1:21" x14ac:dyDescent="0.25">
      <c r="A48" s="64"/>
      <c r="B48" s="64"/>
      <c r="C48" s="7" t="s">
        <v>7</v>
      </c>
      <c r="D48" s="9" t="s">
        <v>31</v>
      </c>
      <c r="E48" s="9" t="s">
        <v>31</v>
      </c>
      <c r="F48" s="9" t="s">
        <v>31</v>
      </c>
      <c r="G48" s="6" t="s">
        <v>31</v>
      </c>
      <c r="H48" s="6" t="s">
        <v>31</v>
      </c>
      <c r="I48" s="22">
        <f t="shared" ref="I48:M49" si="6">SUM(I54,I85,I97,I113,I125,I137)</f>
        <v>0</v>
      </c>
      <c r="J48" s="22">
        <f t="shared" si="6"/>
        <v>0</v>
      </c>
      <c r="K48" s="22">
        <f t="shared" si="6"/>
        <v>0</v>
      </c>
      <c r="L48" s="22">
        <f t="shared" si="6"/>
        <v>0</v>
      </c>
      <c r="M48" s="22">
        <f t="shared" si="6"/>
        <v>0</v>
      </c>
      <c r="N48" s="94"/>
      <c r="O48" s="77"/>
      <c r="P48" s="41"/>
      <c r="Q48" s="41"/>
      <c r="R48" s="41"/>
      <c r="S48" s="41"/>
      <c r="T48" s="41"/>
      <c r="U48" s="41"/>
    </row>
    <row r="49" spans="1:21" x14ac:dyDescent="0.25">
      <c r="A49" s="64"/>
      <c r="B49" s="64"/>
      <c r="C49" s="7" t="s">
        <v>8</v>
      </c>
      <c r="D49" s="9" t="s">
        <v>31</v>
      </c>
      <c r="E49" s="9" t="s">
        <v>31</v>
      </c>
      <c r="F49" s="9" t="s">
        <v>31</v>
      </c>
      <c r="G49" s="6" t="s">
        <v>31</v>
      </c>
      <c r="H49" s="6" t="s">
        <v>31</v>
      </c>
      <c r="I49" s="22">
        <f t="shared" si="6"/>
        <v>0</v>
      </c>
      <c r="J49" s="22">
        <f t="shared" si="6"/>
        <v>0</v>
      </c>
      <c r="K49" s="22">
        <f t="shared" si="6"/>
        <v>0</v>
      </c>
      <c r="L49" s="22">
        <f t="shared" si="6"/>
        <v>0</v>
      </c>
      <c r="M49" s="22">
        <f t="shared" si="6"/>
        <v>0</v>
      </c>
      <c r="N49" s="94"/>
      <c r="O49" s="77"/>
      <c r="P49" s="41"/>
      <c r="Q49" s="41"/>
      <c r="R49" s="41"/>
      <c r="S49" s="41"/>
      <c r="T49" s="41"/>
      <c r="U49" s="41"/>
    </row>
    <row r="50" spans="1:21" ht="83.45" customHeight="1" x14ac:dyDescent="0.25">
      <c r="A50" s="64"/>
      <c r="B50" s="64"/>
      <c r="C50" s="27"/>
      <c r="D50" s="6">
        <v>701</v>
      </c>
      <c r="E50" s="6" t="s">
        <v>30</v>
      </c>
      <c r="F50" s="6" t="s">
        <v>81</v>
      </c>
      <c r="G50" s="6" t="s">
        <v>88</v>
      </c>
      <c r="H50" s="10" t="s">
        <v>89</v>
      </c>
      <c r="I50" s="22">
        <f>SUM(I56:I56,I139:I143)</f>
        <v>0</v>
      </c>
      <c r="J50" s="22">
        <f>SUM(J56:J56,J139:J143)</f>
        <v>0</v>
      </c>
      <c r="K50" s="22">
        <f>SUM(K56:K56,K139:K143)</f>
        <v>3995900</v>
      </c>
      <c r="L50" s="22">
        <f>SUM(L56:L56,L139:L143)</f>
        <v>4050900</v>
      </c>
      <c r="M50" s="22">
        <f>SUM(M56:M56,M139:M143)</f>
        <v>4103650</v>
      </c>
      <c r="N50" s="94"/>
      <c r="O50" s="77"/>
      <c r="P50" s="41"/>
      <c r="Q50" s="41"/>
      <c r="R50" s="41"/>
      <c r="S50" s="41"/>
      <c r="T50" s="41"/>
      <c r="U50" s="41"/>
    </row>
    <row r="51" spans="1:21" x14ac:dyDescent="0.25">
      <c r="A51" s="64"/>
      <c r="B51" s="64"/>
      <c r="C51" s="7" t="s">
        <v>9</v>
      </c>
      <c r="D51" s="9" t="s">
        <v>31</v>
      </c>
      <c r="E51" s="9" t="s">
        <v>31</v>
      </c>
      <c r="F51" s="9" t="s">
        <v>31</v>
      </c>
      <c r="G51" s="6" t="s">
        <v>31</v>
      </c>
      <c r="H51" s="6" t="s">
        <v>31</v>
      </c>
      <c r="I51" s="22">
        <f t="shared" ref="I51:K52" si="7">SUM(I57,I88,I102,I116,I128,I145)</f>
        <v>0</v>
      </c>
      <c r="J51" s="22">
        <f t="shared" si="7"/>
        <v>0</v>
      </c>
      <c r="K51" s="22">
        <f t="shared" si="7"/>
        <v>0</v>
      </c>
      <c r="L51" s="22">
        <f t="shared" ref="L51:M51" si="8">SUM(L57,L88,L102,L116,L128,L145)</f>
        <v>0</v>
      </c>
      <c r="M51" s="22">
        <f t="shared" si="8"/>
        <v>0</v>
      </c>
      <c r="N51" s="94"/>
      <c r="O51" s="77"/>
      <c r="P51" s="41"/>
      <c r="Q51" s="41"/>
      <c r="R51" s="41"/>
      <c r="S51" s="41"/>
      <c r="T51" s="41"/>
      <c r="U51" s="41"/>
    </row>
    <row r="52" spans="1:21" x14ac:dyDescent="0.25">
      <c r="A52" s="65"/>
      <c r="B52" s="65"/>
      <c r="C52" s="7" t="s">
        <v>26</v>
      </c>
      <c r="D52" s="9" t="s">
        <v>31</v>
      </c>
      <c r="E52" s="9" t="s">
        <v>31</v>
      </c>
      <c r="F52" s="9" t="s">
        <v>31</v>
      </c>
      <c r="G52" s="6" t="s">
        <v>31</v>
      </c>
      <c r="H52" s="6" t="s">
        <v>31</v>
      </c>
      <c r="I52" s="22">
        <f t="shared" si="7"/>
        <v>0</v>
      </c>
      <c r="J52" s="22">
        <f t="shared" si="7"/>
        <v>0</v>
      </c>
      <c r="K52" s="22">
        <f t="shared" si="7"/>
        <v>0</v>
      </c>
      <c r="L52" s="22">
        <f t="shared" ref="L52:M52" si="9">SUM(L58,L89,L103,L117,L129,L146)</f>
        <v>0</v>
      </c>
      <c r="M52" s="22">
        <f t="shared" si="9"/>
        <v>0</v>
      </c>
      <c r="N52" s="95"/>
      <c r="O52" s="78"/>
      <c r="P52" s="42"/>
      <c r="Q52" s="42"/>
      <c r="R52" s="42"/>
      <c r="S52" s="42"/>
      <c r="T52" s="42"/>
      <c r="U52" s="42"/>
    </row>
    <row r="53" spans="1:21" ht="14.45" customHeight="1" x14ac:dyDescent="0.25">
      <c r="A53" s="61" t="s">
        <v>10</v>
      </c>
      <c r="B53" s="63" t="s">
        <v>54</v>
      </c>
      <c r="C53" s="5" t="s">
        <v>24</v>
      </c>
      <c r="D53" s="9">
        <v>701</v>
      </c>
      <c r="E53" s="9" t="s">
        <v>30</v>
      </c>
      <c r="F53" s="9" t="s">
        <v>81</v>
      </c>
      <c r="G53" s="6" t="s">
        <v>31</v>
      </c>
      <c r="H53" s="8" t="s">
        <v>31</v>
      </c>
      <c r="I53" s="13">
        <f>SUM(I54:I58)</f>
        <v>0</v>
      </c>
      <c r="J53" s="13">
        <f>SUM(J54:J58)</f>
        <v>0</v>
      </c>
      <c r="K53" s="13">
        <f>SUM(K54:K58)</f>
        <v>1000000</v>
      </c>
      <c r="L53" s="13">
        <f>SUM(L54:L58)</f>
        <v>1055000</v>
      </c>
      <c r="M53" s="13">
        <f>SUM(M54:M58)</f>
        <v>1107750</v>
      </c>
      <c r="N53" s="74" t="s">
        <v>3</v>
      </c>
      <c r="O53" s="76" t="s">
        <v>108</v>
      </c>
      <c r="P53" s="43" t="s">
        <v>57</v>
      </c>
      <c r="Q53" s="43" t="s">
        <v>2</v>
      </c>
      <c r="R53" s="43" t="s">
        <v>2</v>
      </c>
      <c r="S53" s="43">
        <v>76</v>
      </c>
      <c r="T53" s="43">
        <v>74</v>
      </c>
      <c r="U53" s="43">
        <v>72</v>
      </c>
    </row>
    <row r="54" spans="1:21" x14ac:dyDescent="0.25">
      <c r="A54" s="62"/>
      <c r="B54" s="64"/>
      <c r="C54" s="7" t="s">
        <v>7</v>
      </c>
      <c r="D54" s="9" t="s">
        <v>31</v>
      </c>
      <c r="E54" s="9" t="s">
        <v>31</v>
      </c>
      <c r="F54" s="9" t="s">
        <v>31</v>
      </c>
      <c r="G54" s="6" t="s">
        <v>31</v>
      </c>
      <c r="H54" s="6" t="s">
        <v>31</v>
      </c>
      <c r="I54" s="15">
        <v>0</v>
      </c>
      <c r="J54" s="15">
        <v>0</v>
      </c>
      <c r="K54" s="11">
        <v>0</v>
      </c>
      <c r="L54" s="11">
        <v>0</v>
      </c>
      <c r="M54" s="11">
        <v>0</v>
      </c>
      <c r="N54" s="75"/>
      <c r="O54" s="77"/>
      <c r="P54" s="41"/>
      <c r="Q54" s="41"/>
      <c r="R54" s="41"/>
      <c r="S54" s="41"/>
      <c r="T54" s="41"/>
      <c r="U54" s="41"/>
    </row>
    <row r="55" spans="1:21" x14ac:dyDescent="0.25">
      <c r="A55" s="62"/>
      <c r="B55" s="64"/>
      <c r="C55" s="7" t="s">
        <v>8</v>
      </c>
      <c r="D55" s="9" t="s">
        <v>31</v>
      </c>
      <c r="E55" s="9" t="s">
        <v>31</v>
      </c>
      <c r="F55" s="9" t="s">
        <v>31</v>
      </c>
      <c r="G55" s="6" t="s">
        <v>31</v>
      </c>
      <c r="H55" s="6" t="s">
        <v>31</v>
      </c>
      <c r="I55" s="15">
        <v>0</v>
      </c>
      <c r="J55" s="15">
        <v>0</v>
      </c>
      <c r="K55" s="11">
        <v>0</v>
      </c>
      <c r="L55" s="11">
        <v>0</v>
      </c>
      <c r="M55" s="11">
        <v>0</v>
      </c>
      <c r="N55" s="75"/>
      <c r="O55" s="77"/>
      <c r="P55" s="41"/>
      <c r="Q55" s="41"/>
      <c r="R55" s="41"/>
      <c r="S55" s="41"/>
      <c r="T55" s="41"/>
      <c r="U55" s="41"/>
    </row>
    <row r="56" spans="1:21" x14ac:dyDescent="0.25">
      <c r="A56" s="62"/>
      <c r="B56" s="64"/>
      <c r="C56" s="39" t="s">
        <v>25</v>
      </c>
      <c r="D56" s="25">
        <v>701</v>
      </c>
      <c r="E56" s="25" t="s">
        <v>30</v>
      </c>
      <c r="F56" s="25" t="s">
        <v>81</v>
      </c>
      <c r="G56" s="25" t="s">
        <v>63</v>
      </c>
      <c r="H56" s="8" t="s">
        <v>32</v>
      </c>
      <c r="I56" s="15">
        <f>I62</f>
        <v>0</v>
      </c>
      <c r="J56" s="15">
        <f>J62</f>
        <v>0</v>
      </c>
      <c r="K56" s="15">
        <f>K62</f>
        <v>1000000</v>
      </c>
      <c r="L56" s="15">
        <f>L62</f>
        <v>1055000</v>
      </c>
      <c r="M56" s="15">
        <f>M62</f>
        <v>1107750</v>
      </c>
      <c r="N56" s="75"/>
      <c r="O56" s="77"/>
      <c r="P56" s="41"/>
      <c r="Q56" s="41"/>
      <c r="R56" s="41"/>
      <c r="S56" s="41"/>
      <c r="T56" s="41"/>
      <c r="U56" s="41"/>
    </row>
    <row r="57" spans="1:21" x14ac:dyDescent="0.25">
      <c r="A57" s="62"/>
      <c r="B57" s="64"/>
      <c r="C57" s="7" t="s">
        <v>9</v>
      </c>
      <c r="D57" s="9" t="s">
        <v>31</v>
      </c>
      <c r="E57" s="9" t="s">
        <v>31</v>
      </c>
      <c r="F57" s="9" t="s">
        <v>31</v>
      </c>
      <c r="G57" s="6" t="s">
        <v>31</v>
      </c>
      <c r="H57" s="6" t="s">
        <v>31</v>
      </c>
      <c r="I57" s="15">
        <v>0</v>
      </c>
      <c r="J57" s="15">
        <v>0</v>
      </c>
      <c r="K57" s="11">
        <v>0</v>
      </c>
      <c r="L57" s="11">
        <v>0</v>
      </c>
      <c r="M57" s="11">
        <v>0</v>
      </c>
      <c r="N57" s="75"/>
      <c r="O57" s="77"/>
      <c r="P57" s="41"/>
      <c r="Q57" s="41"/>
      <c r="R57" s="41"/>
      <c r="S57" s="41"/>
      <c r="T57" s="41"/>
      <c r="U57" s="41"/>
    </row>
    <row r="58" spans="1:21" x14ac:dyDescent="0.25">
      <c r="A58" s="62"/>
      <c r="B58" s="65"/>
      <c r="C58" s="7" t="s">
        <v>26</v>
      </c>
      <c r="D58" s="9" t="s">
        <v>31</v>
      </c>
      <c r="E58" s="9" t="s">
        <v>31</v>
      </c>
      <c r="F58" s="9" t="s">
        <v>31</v>
      </c>
      <c r="G58" s="6" t="s">
        <v>31</v>
      </c>
      <c r="H58" s="6" t="s">
        <v>31</v>
      </c>
      <c r="I58" s="15">
        <v>0</v>
      </c>
      <c r="J58" s="15">
        <v>0</v>
      </c>
      <c r="K58" s="11">
        <v>0</v>
      </c>
      <c r="L58" s="11">
        <v>0</v>
      </c>
      <c r="M58" s="11">
        <v>0</v>
      </c>
      <c r="N58" s="75"/>
      <c r="O58" s="77"/>
      <c r="P58" s="41"/>
      <c r="Q58" s="41"/>
      <c r="R58" s="41"/>
      <c r="S58" s="41"/>
      <c r="T58" s="41"/>
      <c r="U58" s="41"/>
    </row>
    <row r="59" spans="1:21" x14ac:dyDescent="0.25">
      <c r="A59" s="50" t="s">
        <v>27</v>
      </c>
      <c r="B59" s="59" t="s">
        <v>80</v>
      </c>
      <c r="C59" s="12" t="s">
        <v>24</v>
      </c>
      <c r="D59" s="9">
        <v>701</v>
      </c>
      <c r="E59" s="9" t="s">
        <v>30</v>
      </c>
      <c r="F59" s="9" t="s">
        <v>81</v>
      </c>
      <c r="G59" s="9" t="s">
        <v>63</v>
      </c>
      <c r="H59" s="24" t="s">
        <v>32</v>
      </c>
      <c r="I59" s="13">
        <f>SUM(I60:I64)</f>
        <v>0</v>
      </c>
      <c r="J59" s="13">
        <f>SUM(J60:J64)</f>
        <v>0</v>
      </c>
      <c r="K59" s="13">
        <f>SUM(K60:K64)</f>
        <v>1000000</v>
      </c>
      <c r="L59" s="13">
        <f>SUM(L60:L64)</f>
        <v>1055000</v>
      </c>
      <c r="M59" s="13">
        <f>SUM(M60:M64)</f>
        <v>1107750</v>
      </c>
      <c r="N59" s="75"/>
      <c r="O59" s="77"/>
      <c r="P59" s="41"/>
      <c r="Q59" s="41"/>
      <c r="R59" s="41"/>
      <c r="S59" s="41"/>
      <c r="T59" s="41"/>
      <c r="U59" s="41"/>
    </row>
    <row r="60" spans="1:21" x14ac:dyDescent="0.25">
      <c r="A60" s="51"/>
      <c r="B60" s="59"/>
      <c r="C60" s="14" t="s">
        <v>7</v>
      </c>
      <c r="D60" s="9" t="s">
        <v>31</v>
      </c>
      <c r="E60" s="9" t="s">
        <v>31</v>
      </c>
      <c r="F60" s="9" t="s">
        <v>31</v>
      </c>
      <c r="G60" s="9" t="s">
        <v>31</v>
      </c>
      <c r="H60" s="9" t="s">
        <v>31</v>
      </c>
      <c r="I60" s="15">
        <v>0</v>
      </c>
      <c r="J60" s="15">
        <v>0</v>
      </c>
      <c r="K60" s="11">
        <v>0</v>
      </c>
      <c r="L60" s="11">
        <v>0</v>
      </c>
      <c r="M60" s="11">
        <v>0</v>
      </c>
      <c r="N60" s="75"/>
      <c r="O60" s="77"/>
      <c r="P60" s="41"/>
      <c r="Q60" s="41"/>
      <c r="R60" s="41"/>
      <c r="S60" s="41"/>
      <c r="T60" s="41"/>
      <c r="U60" s="41"/>
    </row>
    <row r="61" spans="1:21" x14ac:dyDescent="0.25">
      <c r="A61" s="51"/>
      <c r="B61" s="59"/>
      <c r="C61" s="14" t="s">
        <v>8</v>
      </c>
      <c r="D61" s="9" t="s">
        <v>31</v>
      </c>
      <c r="E61" s="9" t="s">
        <v>31</v>
      </c>
      <c r="F61" s="9" t="s">
        <v>31</v>
      </c>
      <c r="G61" s="9" t="s">
        <v>31</v>
      </c>
      <c r="H61" s="9" t="s">
        <v>31</v>
      </c>
      <c r="I61" s="15">
        <v>0</v>
      </c>
      <c r="J61" s="15">
        <v>0</v>
      </c>
      <c r="K61" s="11">
        <v>0</v>
      </c>
      <c r="L61" s="11">
        <v>0</v>
      </c>
      <c r="M61" s="11">
        <v>0</v>
      </c>
      <c r="N61" s="75"/>
      <c r="O61" s="77"/>
      <c r="P61" s="41"/>
      <c r="Q61" s="41"/>
      <c r="R61" s="41"/>
      <c r="S61" s="41"/>
      <c r="T61" s="41"/>
      <c r="U61" s="41"/>
    </row>
    <row r="62" spans="1:21" x14ac:dyDescent="0.25">
      <c r="A62" s="51"/>
      <c r="B62" s="59"/>
      <c r="C62" s="23" t="s">
        <v>25</v>
      </c>
      <c r="D62" s="9">
        <v>701</v>
      </c>
      <c r="E62" s="9" t="s">
        <v>30</v>
      </c>
      <c r="F62" s="9" t="s">
        <v>81</v>
      </c>
      <c r="G62" s="9" t="s">
        <v>63</v>
      </c>
      <c r="H62" s="24" t="s">
        <v>32</v>
      </c>
      <c r="I62" s="16">
        <v>0</v>
      </c>
      <c r="J62" s="16">
        <v>0</v>
      </c>
      <c r="K62" s="16">
        <v>1000000</v>
      </c>
      <c r="L62" s="16">
        <v>1055000</v>
      </c>
      <c r="M62" s="16">
        <v>1107750</v>
      </c>
      <c r="N62" s="75"/>
      <c r="O62" s="77"/>
      <c r="P62" s="41"/>
      <c r="Q62" s="41"/>
      <c r="R62" s="41"/>
      <c r="S62" s="41"/>
      <c r="T62" s="41"/>
      <c r="U62" s="41"/>
    </row>
    <row r="63" spans="1:21" x14ac:dyDescent="0.25">
      <c r="A63" s="51"/>
      <c r="B63" s="59"/>
      <c r="C63" s="14" t="s">
        <v>9</v>
      </c>
      <c r="D63" s="9" t="s">
        <v>31</v>
      </c>
      <c r="E63" s="9" t="s">
        <v>31</v>
      </c>
      <c r="F63" s="9" t="s">
        <v>31</v>
      </c>
      <c r="G63" s="9" t="s">
        <v>31</v>
      </c>
      <c r="H63" s="9" t="s">
        <v>31</v>
      </c>
      <c r="I63" s="15">
        <v>0</v>
      </c>
      <c r="J63" s="15">
        <v>0</v>
      </c>
      <c r="K63" s="11">
        <v>0</v>
      </c>
      <c r="L63" s="11">
        <v>0</v>
      </c>
      <c r="M63" s="11">
        <v>0</v>
      </c>
      <c r="N63" s="75"/>
      <c r="O63" s="77"/>
      <c r="P63" s="41"/>
      <c r="Q63" s="41"/>
      <c r="R63" s="41"/>
      <c r="S63" s="41"/>
      <c r="T63" s="41"/>
      <c r="U63" s="41"/>
    </row>
    <row r="64" spans="1:21" x14ac:dyDescent="0.25">
      <c r="A64" s="51"/>
      <c r="B64" s="59"/>
      <c r="C64" s="14" t="s">
        <v>26</v>
      </c>
      <c r="D64" s="9" t="s">
        <v>31</v>
      </c>
      <c r="E64" s="9" t="s">
        <v>31</v>
      </c>
      <c r="F64" s="9" t="s">
        <v>31</v>
      </c>
      <c r="G64" s="9" t="s">
        <v>31</v>
      </c>
      <c r="H64" s="9" t="s">
        <v>31</v>
      </c>
      <c r="I64" s="15">
        <v>0</v>
      </c>
      <c r="J64" s="15">
        <v>0</v>
      </c>
      <c r="K64" s="11">
        <v>0</v>
      </c>
      <c r="L64" s="11">
        <v>0</v>
      </c>
      <c r="M64" s="11">
        <v>0</v>
      </c>
      <c r="N64" s="75"/>
      <c r="O64" s="77"/>
      <c r="P64" s="41"/>
      <c r="Q64" s="41"/>
      <c r="R64" s="41"/>
      <c r="S64" s="41"/>
      <c r="T64" s="41"/>
      <c r="U64" s="41"/>
    </row>
    <row r="65" spans="1:21" ht="14.45" customHeight="1" x14ac:dyDescent="0.25">
      <c r="A65" s="50" t="s">
        <v>74</v>
      </c>
      <c r="B65" s="59" t="s">
        <v>79</v>
      </c>
      <c r="C65" s="12" t="s">
        <v>24</v>
      </c>
      <c r="D65" s="9" t="s">
        <v>31</v>
      </c>
      <c r="E65" s="17" t="s">
        <v>31</v>
      </c>
      <c r="F65" s="17" t="s">
        <v>31</v>
      </c>
      <c r="G65" s="17" t="s">
        <v>31</v>
      </c>
      <c r="H65" s="17" t="s">
        <v>31</v>
      </c>
      <c r="I65" s="13">
        <f>SUM(I66:I70)</f>
        <v>0</v>
      </c>
      <c r="J65" s="13">
        <f>SUM(J66:J70)</f>
        <v>0</v>
      </c>
      <c r="K65" s="13">
        <f>SUM(K66:K70)</f>
        <v>0</v>
      </c>
      <c r="L65" s="13">
        <f>SUM(L66:L70)</f>
        <v>0</v>
      </c>
      <c r="M65" s="13">
        <f>SUM(M66:M70)</f>
        <v>0</v>
      </c>
      <c r="N65" s="75"/>
      <c r="O65" s="77"/>
      <c r="P65" s="41"/>
      <c r="Q65" s="41"/>
      <c r="R65" s="41"/>
      <c r="S65" s="41"/>
      <c r="T65" s="41"/>
      <c r="U65" s="41"/>
    </row>
    <row r="66" spans="1:21" x14ac:dyDescent="0.25">
      <c r="A66" s="51"/>
      <c r="B66" s="59"/>
      <c r="C66" s="14" t="s">
        <v>7</v>
      </c>
      <c r="D66" s="9" t="s">
        <v>31</v>
      </c>
      <c r="E66" s="17" t="s">
        <v>31</v>
      </c>
      <c r="F66" s="17" t="s">
        <v>31</v>
      </c>
      <c r="G66" s="17" t="s">
        <v>31</v>
      </c>
      <c r="H66" s="17" t="s">
        <v>31</v>
      </c>
      <c r="I66" s="15">
        <v>0</v>
      </c>
      <c r="J66" s="15">
        <v>0</v>
      </c>
      <c r="K66" s="11">
        <v>0</v>
      </c>
      <c r="L66" s="11">
        <v>0</v>
      </c>
      <c r="M66" s="11">
        <v>0</v>
      </c>
      <c r="N66" s="75"/>
      <c r="O66" s="77"/>
      <c r="P66" s="41"/>
      <c r="Q66" s="41"/>
      <c r="R66" s="41"/>
      <c r="S66" s="41"/>
      <c r="T66" s="41"/>
      <c r="U66" s="41"/>
    </row>
    <row r="67" spans="1:21" x14ac:dyDescent="0.25">
      <c r="A67" s="51"/>
      <c r="B67" s="59"/>
      <c r="C67" s="14" t="s">
        <v>8</v>
      </c>
      <c r="D67" s="9" t="s">
        <v>31</v>
      </c>
      <c r="E67" s="17" t="s">
        <v>31</v>
      </c>
      <c r="F67" s="17" t="s">
        <v>31</v>
      </c>
      <c r="G67" s="17" t="s">
        <v>31</v>
      </c>
      <c r="H67" s="17" t="s">
        <v>31</v>
      </c>
      <c r="I67" s="15">
        <v>0</v>
      </c>
      <c r="J67" s="15">
        <v>0</v>
      </c>
      <c r="K67" s="11">
        <v>0</v>
      </c>
      <c r="L67" s="11">
        <v>0</v>
      </c>
      <c r="M67" s="11">
        <v>0</v>
      </c>
      <c r="N67" s="75"/>
      <c r="O67" s="77"/>
      <c r="P67" s="41"/>
      <c r="Q67" s="41"/>
      <c r="R67" s="41"/>
      <c r="S67" s="41"/>
      <c r="T67" s="41"/>
      <c r="U67" s="41"/>
    </row>
    <row r="68" spans="1:21" x14ac:dyDescent="0.25">
      <c r="A68" s="51"/>
      <c r="B68" s="59"/>
      <c r="C68" s="23" t="s">
        <v>25</v>
      </c>
      <c r="D68" s="9" t="s">
        <v>31</v>
      </c>
      <c r="E68" s="17" t="s">
        <v>31</v>
      </c>
      <c r="F68" s="17" t="s">
        <v>31</v>
      </c>
      <c r="G68" s="17" t="s">
        <v>31</v>
      </c>
      <c r="H68" s="17" t="s">
        <v>31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75"/>
      <c r="O68" s="77"/>
      <c r="P68" s="41"/>
      <c r="Q68" s="41"/>
      <c r="R68" s="41"/>
      <c r="S68" s="41"/>
      <c r="T68" s="41"/>
      <c r="U68" s="41"/>
    </row>
    <row r="69" spans="1:21" x14ac:dyDescent="0.25">
      <c r="A69" s="51"/>
      <c r="B69" s="59"/>
      <c r="C69" s="14" t="s">
        <v>9</v>
      </c>
      <c r="D69" s="9" t="s">
        <v>31</v>
      </c>
      <c r="E69" s="17" t="s">
        <v>31</v>
      </c>
      <c r="F69" s="17" t="s">
        <v>31</v>
      </c>
      <c r="G69" s="17" t="s">
        <v>31</v>
      </c>
      <c r="H69" s="17" t="s">
        <v>31</v>
      </c>
      <c r="I69" s="15">
        <v>0</v>
      </c>
      <c r="J69" s="15">
        <v>0</v>
      </c>
      <c r="K69" s="11">
        <v>0</v>
      </c>
      <c r="L69" s="11">
        <v>0</v>
      </c>
      <c r="M69" s="11">
        <v>0</v>
      </c>
      <c r="N69" s="75"/>
      <c r="O69" s="77"/>
      <c r="P69" s="41"/>
      <c r="Q69" s="41"/>
      <c r="R69" s="41"/>
      <c r="S69" s="41"/>
      <c r="T69" s="41"/>
      <c r="U69" s="41"/>
    </row>
    <row r="70" spans="1:21" x14ac:dyDescent="0.25">
      <c r="A70" s="51"/>
      <c r="B70" s="59"/>
      <c r="C70" s="14" t="s">
        <v>26</v>
      </c>
      <c r="D70" s="9" t="s">
        <v>31</v>
      </c>
      <c r="E70" s="17" t="s">
        <v>31</v>
      </c>
      <c r="F70" s="17" t="s">
        <v>31</v>
      </c>
      <c r="G70" s="17" t="s">
        <v>31</v>
      </c>
      <c r="H70" s="17" t="s">
        <v>31</v>
      </c>
      <c r="I70" s="15">
        <v>0</v>
      </c>
      <c r="J70" s="15">
        <v>0</v>
      </c>
      <c r="K70" s="11">
        <v>0</v>
      </c>
      <c r="L70" s="11">
        <v>0</v>
      </c>
      <c r="M70" s="11">
        <v>0</v>
      </c>
      <c r="N70" s="75"/>
      <c r="O70" s="77"/>
      <c r="P70" s="41"/>
      <c r="Q70" s="41"/>
      <c r="R70" s="41"/>
      <c r="S70" s="41"/>
      <c r="T70" s="41"/>
      <c r="U70" s="41"/>
    </row>
    <row r="71" spans="1:21" x14ac:dyDescent="0.25">
      <c r="A71" s="50" t="s">
        <v>75</v>
      </c>
      <c r="B71" s="59" t="s">
        <v>77</v>
      </c>
      <c r="C71" s="12" t="s">
        <v>24</v>
      </c>
      <c r="D71" s="9" t="s">
        <v>31</v>
      </c>
      <c r="E71" s="17" t="s">
        <v>31</v>
      </c>
      <c r="F71" s="17" t="s">
        <v>31</v>
      </c>
      <c r="G71" s="17" t="s">
        <v>31</v>
      </c>
      <c r="H71" s="17" t="s">
        <v>31</v>
      </c>
      <c r="I71" s="13">
        <f>SUM(I72:I76)</f>
        <v>0</v>
      </c>
      <c r="J71" s="13">
        <f>SUM(J72:J76)</f>
        <v>0</v>
      </c>
      <c r="K71" s="13">
        <f>SUM(K72:K76)</f>
        <v>0</v>
      </c>
      <c r="L71" s="13">
        <f>SUM(L72:L76)</f>
        <v>0</v>
      </c>
      <c r="M71" s="13">
        <f>SUM(M72:M76)</f>
        <v>0</v>
      </c>
      <c r="N71" s="75"/>
      <c r="O71" s="77"/>
      <c r="P71" s="41"/>
      <c r="Q71" s="41"/>
      <c r="R71" s="41"/>
      <c r="S71" s="41"/>
      <c r="T71" s="41"/>
      <c r="U71" s="41"/>
    </row>
    <row r="72" spans="1:21" x14ac:dyDescent="0.25">
      <c r="A72" s="51"/>
      <c r="B72" s="59"/>
      <c r="C72" s="14" t="s">
        <v>7</v>
      </c>
      <c r="D72" s="9" t="s">
        <v>31</v>
      </c>
      <c r="E72" s="17" t="s">
        <v>31</v>
      </c>
      <c r="F72" s="17" t="s">
        <v>31</v>
      </c>
      <c r="G72" s="17" t="s">
        <v>31</v>
      </c>
      <c r="H72" s="17" t="s">
        <v>31</v>
      </c>
      <c r="I72" s="15">
        <v>0</v>
      </c>
      <c r="J72" s="15">
        <v>0</v>
      </c>
      <c r="K72" s="11">
        <v>0</v>
      </c>
      <c r="L72" s="11">
        <v>0</v>
      </c>
      <c r="M72" s="11">
        <v>0</v>
      </c>
      <c r="N72" s="75"/>
      <c r="O72" s="77"/>
      <c r="P72" s="41"/>
      <c r="Q72" s="41"/>
      <c r="R72" s="41"/>
      <c r="S72" s="41"/>
      <c r="T72" s="41"/>
      <c r="U72" s="41"/>
    </row>
    <row r="73" spans="1:21" x14ac:dyDescent="0.25">
      <c r="A73" s="51"/>
      <c r="B73" s="59"/>
      <c r="C73" s="14" t="s">
        <v>8</v>
      </c>
      <c r="D73" s="9" t="s">
        <v>31</v>
      </c>
      <c r="E73" s="17" t="s">
        <v>31</v>
      </c>
      <c r="F73" s="17" t="s">
        <v>31</v>
      </c>
      <c r="G73" s="17" t="s">
        <v>31</v>
      </c>
      <c r="H73" s="17" t="s">
        <v>31</v>
      </c>
      <c r="I73" s="15">
        <v>0</v>
      </c>
      <c r="J73" s="15">
        <v>0</v>
      </c>
      <c r="K73" s="11">
        <v>0</v>
      </c>
      <c r="L73" s="11">
        <v>0</v>
      </c>
      <c r="M73" s="11">
        <v>0</v>
      </c>
      <c r="N73" s="75"/>
      <c r="O73" s="77"/>
      <c r="P73" s="41"/>
      <c r="Q73" s="41"/>
      <c r="R73" s="41"/>
      <c r="S73" s="41"/>
      <c r="T73" s="41"/>
      <c r="U73" s="41"/>
    </row>
    <row r="74" spans="1:21" x14ac:dyDescent="0.25">
      <c r="A74" s="51"/>
      <c r="B74" s="59"/>
      <c r="C74" s="23" t="s">
        <v>25</v>
      </c>
      <c r="D74" s="9" t="s">
        <v>31</v>
      </c>
      <c r="E74" s="17" t="s">
        <v>31</v>
      </c>
      <c r="F74" s="17" t="s">
        <v>31</v>
      </c>
      <c r="G74" s="17" t="s">
        <v>31</v>
      </c>
      <c r="H74" s="17" t="s">
        <v>31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75"/>
      <c r="O74" s="77"/>
      <c r="P74" s="41"/>
      <c r="Q74" s="41"/>
      <c r="R74" s="41"/>
      <c r="S74" s="41"/>
      <c r="T74" s="41"/>
      <c r="U74" s="41"/>
    </row>
    <row r="75" spans="1:21" x14ac:dyDescent="0.25">
      <c r="A75" s="51"/>
      <c r="B75" s="59"/>
      <c r="C75" s="14" t="s">
        <v>9</v>
      </c>
      <c r="D75" s="9" t="s">
        <v>31</v>
      </c>
      <c r="E75" s="17" t="s">
        <v>31</v>
      </c>
      <c r="F75" s="17" t="s">
        <v>31</v>
      </c>
      <c r="G75" s="17" t="s">
        <v>31</v>
      </c>
      <c r="H75" s="17" t="s">
        <v>31</v>
      </c>
      <c r="I75" s="15">
        <v>0</v>
      </c>
      <c r="J75" s="15">
        <v>0</v>
      </c>
      <c r="K75" s="11">
        <v>0</v>
      </c>
      <c r="L75" s="11">
        <v>0</v>
      </c>
      <c r="M75" s="11">
        <v>0</v>
      </c>
      <c r="N75" s="75"/>
      <c r="O75" s="77"/>
      <c r="P75" s="41"/>
      <c r="Q75" s="41"/>
      <c r="R75" s="41"/>
      <c r="S75" s="41"/>
      <c r="T75" s="41"/>
      <c r="U75" s="41"/>
    </row>
    <row r="76" spans="1:21" x14ac:dyDescent="0.25">
      <c r="A76" s="51"/>
      <c r="B76" s="59"/>
      <c r="C76" s="14" t="s">
        <v>26</v>
      </c>
      <c r="D76" s="9" t="s">
        <v>31</v>
      </c>
      <c r="E76" s="17" t="s">
        <v>31</v>
      </c>
      <c r="F76" s="17" t="s">
        <v>31</v>
      </c>
      <c r="G76" s="17" t="s">
        <v>31</v>
      </c>
      <c r="H76" s="17" t="s">
        <v>31</v>
      </c>
      <c r="I76" s="15">
        <v>0</v>
      </c>
      <c r="J76" s="15">
        <v>0</v>
      </c>
      <c r="K76" s="11">
        <v>0</v>
      </c>
      <c r="L76" s="11">
        <v>0</v>
      </c>
      <c r="M76" s="11">
        <v>0</v>
      </c>
      <c r="N76" s="75"/>
      <c r="O76" s="77"/>
      <c r="P76" s="41"/>
      <c r="Q76" s="41"/>
      <c r="R76" s="41"/>
      <c r="S76" s="41"/>
      <c r="T76" s="41"/>
      <c r="U76" s="41"/>
    </row>
    <row r="77" spans="1:21" x14ac:dyDescent="0.25">
      <c r="A77" s="50" t="s">
        <v>76</v>
      </c>
      <c r="B77" s="59" t="s">
        <v>78</v>
      </c>
      <c r="C77" s="12" t="s">
        <v>24</v>
      </c>
      <c r="D77" s="9" t="s">
        <v>31</v>
      </c>
      <c r="E77" s="17" t="s">
        <v>31</v>
      </c>
      <c r="F77" s="17" t="s">
        <v>31</v>
      </c>
      <c r="G77" s="17" t="s">
        <v>31</v>
      </c>
      <c r="H77" s="17" t="s">
        <v>31</v>
      </c>
      <c r="I77" s="13">
        <f>SUM(I78:I83)</f>
        <v>0</v>
      </c>
      <c r="J77" s="13">
        <f>SUM(J78:J83)</f>
        <v>0</v>
      </c>
      <c r="K77" s="13">
        <f>SUM(K78:K83)</f>
        <v>0</v>
      </c>
      <c r="L77" s="13">
        <f>SUM(L78:L83)</f>
        <v>0</v>
      </c>
      <c r="M77" s="13">
        <f>SUM(M78:M83)</f>
        <v>0</v>
      </c>
      <c r="N77" s="75"/>
      <c r="O77" s="77"/>
      <c r="P77" s="41"/>
      <c r="Q77" s="41"/>
      <c r="R77" s="41"/>
      <c r="S77" s="41"/>
      <c r="T77" s="41"/>
      <c r="U77" s="41"/>
    </row>
    <row r="78" spans="1:21" x14ac:dyDescent="0.25">
      <c r="A78" s="51"/>
      <c r="B78" s="59"/>
      <c r="C78" s="14" t="s">
        <v>7</v>
      </c>
      <c r="D78" s="9" t="s">
        <v>31</v>
      </c>
      <c r="E78" s="17" t="s">
        <v>31</v>
      </c>
      <c r="F78" s="17" t="s">
        <v>31</v>
      </c>
      <c r="G78" s="17" t="s">
        <v>31</v>
      </c>
      <c r="H78" s="17" t="s">
        <v>31</v>
      </c>
      <c r="I78" s="15">
        <v>0</v>
      </c>
      <c r="J78" s="15">
        <v>0</v>
      </c>
      <c r="K78" s="11">
        <v>0</v>
      </c>
      <c r="L78" s="11">
        <v>0</v>
      </c>
      <c r="M78" s="11">
        <v>0</v>
      </c>
      <c r="N78" s="75"/>
      <c r="O78" s="77"/>
      <c r="P78" s="41"/>
      <c r="Q78" s="41"/>
      <c r="R78" s="41"/>
      <c r="S78" s="41"/>
      <c r="T78" s="41"/>
      <c r="U78" s="41"/>
    </row>
    <row r="79" spans="1:21" x14ac:dyDescent="0.25">
      <c r="A79" s="51"/>
      <c r="B79" s="59"/>
      <c r="C79" s="14" t="s">
        <v>8</v>
      </c>
      <c r="D79" s="9" t="s">
        <v>31</v>
      </c>
      <c r="E79" s="17" t="s">
        <v>31</v>
      </c>
      <c r="F79" s="17" t="s">
        <v>31</v>
      </c>
      <c r="G79" s="17" t="s">
        <v>31</v>
      </c>
      <c r="H79" s="17" t="s">
        <v>31</v>
      </c>
      <c r="I79" s="15">
        <v>0</v>
      </c>
      <c r="J79" s="15">
        <v>0</v>
      </c>
      <c r="K79" s="11">
        <v>0</v>
      </c>
      <c r="L79" s="11">
        <v>0</v>
      </c>
      <c r="M79" s="11">
        <v>0</v>
      </c>
      <c r="N79" s="75"/>
      <c r="O79" s="77"/>
      <c r="P79" s="41"/>
      <c r="Q79" s="41"/>
      <c r="R79" s="41"/>
      <c r="S79" s="41"/>
      <c r="T79" s="41"/>
      <c r="U79" s="41"/>
    </row>
    <row r="80" spans="1:21" x14ac:dyDescent="0.25">
      <c r="A80" s="51"/>
      <c r="B80" s="59"/>
      <c r="C80" s="47" t="s">
        <v>25</v>
      </c>
      <c r="D80" s="9" t="s">
        <v>31</v>
      </c>
      <c r="E80" s="17" t="s">
        <v>31</v>
      </c>
      <c r="F80" s="17" t="s">
        <v>31</v>
      </c>
      <c r="G80" s="17" t="s">
        <v>31</v>
      </c>
      <c r="H80" s="17" t="s">
        <v>31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75"/>
      <c r="O80" s="77"/>
      <c r="P80" s="41"/>
      <c r="Q80" s="41"/>
      <c r="R80" s="41"/>
      <c r="S80" s="41"/>
      <c r="T80" s="41"/>
      <c r="U80" s="41"/>
    </row>
    <row r="81" spans="1:21" x14ac:dyDescent="0.25">
      <c r="A81" s="51"/>
      <c r="B81" s="59"/>
      <c r="C81" s="49"/>
      <c r="D81" s="9" t="s">
        <v>31</v>
      </c>
      <c r="E81" s="17" t="s">
        <v>31</v>
      </c>
      <c r="F81" s="17" t="s">
        <v>31</v>
      </c>
      <c r="G81" s="17" t="s">
        <v>31</v>
      </c>
      <c r="H81" s="17" t="s">
        <v>31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75"/>
      <c r="O81" s="77"/>
      <c r="P81" s="41"/>
      <c r="Q81" s="41"/>
      <c r="R81" s="41"/>
      <c r="S81" s="41"/>
      <c r="T81" s="41"/>
      <c r="U81" s="41"/>
    </row>
    <row r="82" spans="1:21" x14ac:dyDescent="0.25">
      <c r="A82" s="51"/>
      <c r="B82" s="59"/>
      <c r="C82" s="14" t="s">
        <v>9</v>
      </c>
      <c r="D82" s="9" t="s">
        <v>31</v>
      </c>
      <c r="E82" s="17" t="s">
        <v>31</v>
      </c>
      <c r="F82" s="17" t="s">
        <v>31</v>
      </c>
      <c r="G82" s="17" t="s">
        <v>31</v>
      </c>
      <c r="H82" s="17" t="s">
        <v>31</v>
      </c>
      <c r="I82" s="15">
        <v>0</v>
      </c>
      <c r="J82" s="15">
        <v>0</v>
      </c>
      <c r="K82" s="11">
        <v>0</v>
      </c>
      <c r="L82" s="11">
        <v>0</v>
      </c>
      <c r="M82" s="11">
        <v>0</v>
      </c>
      <c r="N82" s="75"/>
      <c r="O82" s="77"/>
      <c r="P82" s="41"/>
      <c r="Q82" s="41"/>
      <c r="R82" s="41"/>
      <c r="S82" s="41"/>
      <c r="T82" s="41"/>
      <c r="U82" s="41"/>
    </row>
    <row r="83" spans="1:21" x14ac:dyDescent="0.25">
      <c r="A83" s="51"/>
      <c r="B83" s="59"/>
      <c r="C83" s="14" t="s">
        <v>26</v>
      </c>
      <c r="D83" s="9" t="s">
        <v>31</v>
      </c>
      <c r="E83" s="17" t="s">
        <v>31</v>
      </c>
      <c r="F83" s="17" t="s">
        <v>31</v>
      </c>
      <c r="G83" s="17" t="s">
        <v>31</v>
      </c>
      <c r="H83" s="17" t="s">
        <v>31</v>
      </c>
      <c r="I83" s="15">
        <v>0</v>
      </c>
      <c r="J83" s="15">
        <v>0</v>
      </c>
      <c r="K83" s="11">
        <v>0</v>
      </c>
      <c r="L83" s="11">
        <v>0</v>
      </c>
      <c r="M83" s="11">
        <v>0</v>
      </c>
      <c r="N83" s="82"/>
      <c r="O83" s="78"/>
      <c r="P83" s="42"/>
      <c r="Q83" s="42"/>
      <c r="R83" s="42"/>
      <c r="S83" s="42"/>
      <c r="T83" s="42"/>
      <c r="U83" s="42"/>
    </row>
    <row r="84" spans="1:21" ht="14.45" customHeight="1" x14ac:dyDescent="0.25">
      <c r="A84" s="50" t="s">
        <v>49</v>
      </c>
      <c r="B84" s="66" t="s">
        <v>53</v>
      </c>
      <c r="C84" s="12" t="s">
        <v>24</v>
      </c>
      <c r="D84" s="9" t="s">
        <v>31</v>
      </c>
      <c r="E84" s="17" t="s">
        <v>31</v>
      </c>
      <c r="F84" s="17" t="s">
        <v>31</v>
      </c>
      <c r="G84" s="17" t="s">
        <v>31</v>
      </c>
      <c r="H84" s="17" t="s">
        <v>31</v>
      </c>
      <c r="I84" s="13">
        <f>SUM(I85:I89)</f>
        <v>0</v>
      </c>
      <c r="J84" s="13">
        <f>SUM(J85:J89)</f>
        <v>0</v>
      </c>
      <c r="K84" s="13">
        <f t="shared" ref="K84:L84" si="10">SUM(K85:K89)</f>
        <v>0</v>
      </c>
      <c r="L84" s="13">
        <f t="shared" si="10"/>
        <v>0</v>
      </c>
      <c r="M84" s="13">
        <f t="shared" ref="M84" si="11">SUM(M85:M89)</f>
        <v>0</v>
      </c>
      <c r="N84" s="74" t="s">
        <v>3</v>
      </c>
      <c r="O84" s="76" t="s">
        <v>60</v>
      </c>
      <c r="P84" s="43" t="s">
        <v>57</v>
      </c>
      <c r="Q84" s="43" t="s">
        <v>2</v>
      </c>
      <c r="R84" s="43" t="s">
        <v>2</v>
      </c>
      <c r="S84" s="43" t="s">
        <v>2</v>
      </c>
      <c r="T84" s="43" t="s">
        <v>2</v>
      </c>
      <c r="U84" s="43" t="s">
        <v>2</v>
      </c>
    </row>
    <row r="85" spans="1:21" x14ac:dyDescent="0.25">
      <c r="A85" s="51"/>
      <c r="B85" s="67"/>
      <c r="C85" s="14" t="s">
        <v>7</v>
      </c>
      <c r="D85" s="9" t="s">
        <v>31</v>
      </c>
      <c r="E85" s="17" t="s">
        <v>31</v>
      </c>
      <c r="F85" s="17" t="s">
        <v>31</v>
      </c>
      <c r="G85" s="17" t="s">
        <v>31</v>
      </c>
      <c r="H85" s="17" t="s">
        <v>31</v>
      </c>
      <c r="I85" s="15">
        <v>0</v>
      </c>
      <c r="J85" s="15">
        <v>0</v>
      </c>
      <c r="K85" s="11">
        <v>0</v>
      </c>
      <c r="L85" s="11">
        <v>0</v>
      </c>
      <c r="M85" s="11">
        <v>0</v>
      </c>
      <c r="N85" s="75"/>
      <c r="O85" s="77"/>
      <c r="P85" s="41"/>
      <c r="Q85" s="41"/>
      <c r="R85" s="41"/>
      <c r="S85" s="41"/>
      <c r="T85" s="41"/>
      <c r="U85" s="41"/>
    </row>
    <row r="86" spans="1:21" x14ac:dyDescent="0.25">
      <c r="A86" s="51"/>
      <c r="B86" s="67"/>
      <c r="C86" s="14" t="s">
        <v>8</v>
      </c>
      <c r="D86" s="9" t="s">
        <v>31</v>
      </c>
      <c r="E86" s="17" t="s">
        <v>31</v>
      </c>
      <c r="F86" s="17" t="s">
        <v>31</v>
      </c>
      <c r="G86" s="17" t="s">
        <v>31</v>
      </c>
      <c r="H86" s="17" t="s">
        <v>31</v>
      </c>
      <c r="I86" s="15">
        <v>0</v>
      </c>
      <c r="J86" s="15">
        <v>0</v>
      </c>
      <c r="K86" s="11">
        <v>0</v>
      </c>
      <c r="L86" s="11">
        <v>0</v>
      </c>
      <c r="M86" s="11">
        <v>0</v>
      </c>
      <c r="N86" s="75"/>
      <c r="O86" s="77"/>
      <c r="P86" s="41"/>
      <c r="Q86" s="41"/>
      <c r="R86" s="41"/>
      <c r="S86" s="41"/>
      <c r="T86" s="41"/>
      <c r="U86" s="41"/>
    </row>
    <row r="87" spans="1:21" x14ac:dyDescent="0.25">
      <c r="A87" s="51"/>
      <c r="B87" s="67"/>
      <c r="C87" s="14" t="s">
        <v>25</v>
      </c>
      <c r="D87" s="9" t="s">
        <v>31</v>
      </c>
      <c r="E87" s="17" t="s">
        <v>31</v>
      </c>
      <c r="F87" s="17" t="s">
        <v>31</v>
      </c>
      <c r="G87" s="17" t="s">
        <v>31</v>
      </c>
      <c r="H87" s="17" t="s">
        <v>31</v>
      </c>
      <c r="I87" s="15">
        <f>SUM(I90)</f>
        <v>0</v>
      </c>
      <c r="J87" s="15">
        <f>SUM(J90)</f>
        <v>0</v>
      </c>
      <c r="K87" s="15">
        <f>SUM(K90)</f>
        <v>0</v>
      </c>
      <c r="L87" s="15">
        <f>SUM(L90)</f>
        <v>0</v>
      </c>
      <c r="M87" s="15">
        <f>SUM(M90)</f>
        <v>0</v>
      </c>
      <c r="N87" s="75"/>
      <c r="O87" s="77"/>
      <c r="P87" s="41"/>
      <c r="Q87" s="41"/>
      <c r="R87" s="41"/>
      <c r="S87" s="41"/>
      <c r="T87" s="41"/>
      <c r="U87" s="41"/>
    </row>
    <row r="88" spans="1:21" x14ac:dyDescent="0.25">
      <c r="A88" s="51"/>
      <c r="B88" s="67"/>
      <c r="C88" s="14" t="s">
        <v>9</v>
      </c>
      <c r="D88" s="9" t="s">
        <v>31</v>
      </c>
      <c r="E88" s="17" t="s">
        <v>31</v>
      </c>
      <c r="F88" s="17" t="s">
        <v>31</v>
      </c>
      <c r="G88" s="17" t="s">
        <v>31</v>
      </c>
      <c r="H88" s="17" t="s">
        <v>31</v>
      </c>
      <c r="I88" s="15">
        <v>0</v>
      </c>
      <c r="J88" s="15">
        <v>0</v>
      </c>
      <c r="K88" s="11">
        <v>0</v>
      </c>
      <c r="L88" s="11">
        <v>0</v>
      </c>
      <c r="M88" s="11">
        <v>0</v>
      </c>
      <c r="N88" s="75"/>
      <c r="O88" s="77"/>
      <c r="P88" s="41"/>
      <c r="Q88" s="41"/>
      <c r="R88" s="41"/>
      <c r="S88" s="41"/>
      <c r="T88" s="41"/>
      <c r="U88" s="41"/>
    </row>
    <row r="89" spans="1:21" x14ac:dyDescent="0.25">
      <c r="A89" s="69"/>
      <c r="B89" s="68"/>
      <c r="C89" s="14" t="s">
        <v>26</v>
      </c>
      <c r="D89" s="9" t="s">
        <v>31</v>
      </c>
      <c r="E89" s="17" t="s">
        <v>31</v>
      </c>
      <c r="F89" s="17" t="s">
        <v>31</v>
      </c>
      <c r="G89" s="17" t="s">
        <v>31</v>
      </c>
      <c r="H89" s="17" t="s">
        <v>31</v>
      </c>
      <c r="I89" s="15">
        <v>0</v>
      </c>
      <c r="J89" s="15">
        <v>0</v>
      </c>
      <c r="K89" s="11">
        <v>0</v>
      </c>
      <c r="L89" s="11">
        <v>0</v>
      </c>
      <c r="M89" s="11">
        <v>0</v>
      </c>
      <c r="N89" s="75"/>
      <c r="O89" s="77"/>
      <c r="P89" s="41"/>
      <c r="Q89" s="41"/>
      <c r="R89" s="41"/>
      <c r="S89" s="41"/>
      <c r="T89" s="41"/>
      <c r="U89" s="41"/>
    </row>
    <row r="90" spans="1:21" x14ac:dyDescent="0.25">
      <c r="A90" s="50" t="s">
        <v>48</v>
      </c>
      <c r="B90" s="50" t="s">
        <v>52</v>
      </c>
      <c r="C90" s="12" t="s">
        <v>24</v>
      </c>
      <c r="D90" s="9" t="s">
        <v>31</v>
      </c>
      <c r="E90" s="17" t="s">
        <v>31</v>
      </c>
      <c r="F90" s="17" t="s">
        <v>31</v>
      </c>
      <c r="G90" s="17" t="s">
        <v>31</v>
      </c>
      <c r="H90" s="17" t="s">
        <v>31</v>
      </c>
      <c r="I90" s="13">
        <f>SUM(I91:I95)</f>
        <v>0</v>
      </c>
      <c r="J90" s="13">
        <f>SUM(J91:J95)</f>
        <v>0</v>
      </c>
      <c r="K90" s="13">
        <f>SUM(K91:K95)</f>
        <v>0</v>
      </c>
      <c r="L90" s="13">
        <f>SUM(L91:L95)</f>
        <v>0</v>
      </c>
      <c r="M90" s="13">
        <f>SUM(M91:M95)</f>
        <v>0</v>
      </c>
      <c r="N90" s="75"/>
      <c r="O90" s="77"/>
      <c r="P90" s="41"/>
      <c r="Q90" s="41"/>
      <c r="R90" s="41"/>
      <c r="S90" s="41"/>
      <c r="T90" s="41"/>
      <c r="U90" s="41"/>
    </row>
    <row r="91" spans="1:21" x14ac:dyDescent="0.25">
      <c r="A91" s="51"/>
      <c r="B91" s="51"/>
      <c r="C91" s="14" t="s">
        <v>7</v>
      </c>
      <c r="D91" s="9" t="s">
        <v>31</v>
      </c>
      <c r="E91" s="17" t="s">
        <v>31</v>
      </c>
      <c r="F91" s="17" t="s">
        <v>31</v>
      </c>
      <c r="G91" s="17" t="s">
        <v>31</v>
      </c>
      <c r="H91" s="17" t="s">
        <v>31</v>
      </c>
      <c r="I91" s="15">
        <v>0</v>
      </c>
      <c r="J91" s="15">
        <v>0</v>
      </c>
      <c r="K91" s="11">
        <v>0</v>
      </c>
      <c r="L91" s="11">
        <v>0</v>
      </c>
      <c r="M91" s="11">
        <v>0</v>
      </c>
      <c r="N91" s="75"/>
      <c r="O91" s="77"/>
      <c r="P91" s="41"/>
      <c r="Q91" s="41"/>
      <c r="R91" s="41"/>
      <c r="S91" s="41"/>
      <c r="T91" s="41"/>
      <c r="U91" s="41"/>
    </row>
    <row r="92" spans="1:21" x14ac:dyDescent="0.25">
      <c r="A92" s="51"/>
      <c r="B92" s="51"/>
      <c r="C92" s="14" t="s">
        <v>8</v>
      </c>
      <c r="D92" s="9" t="s">
        <v>31</v>
      </c>
      <c r="E92" s="17" t="s">
        <v>31</v>
      </c>
      <c r="F92" s="17" t="s">
        <v>31</v>
      </c>
      <c r="G92" s="17" t="s">
        <v>31</v>
      </c>
      <c r="H92" s="17" t="s">
        <v>31</v>
      </c>
      <c r="I92" s="15">
        <v>0</v>
      </c>
      <c r="J92" s="15">
        <v>0</v>
      </c>
      <c r="K92" s="11">
        <v>0</v>
      </c>
      <c r="L92" s="11">
        <v>0</v>
      </c>
      <c r="M92" s="11">
        <v>0</v>
      </c>
      <c r="N92" s="75"/>
      <c r="O92" s="77"/>
      <c r="P92" s="41"/>
      <c r="Q92" s="41"/>
      <c r="R92" s="41"/>
      <c r="S92" s="41"/>
      <c r="T92" s="41"/>
      <c r="U92" s="41"/>
    </row>
    <row r="93" spans="1:21" x14ac:dyDescent="0.25">
      <c r="A93" s="51"/>
      <c r="B93" s="51"/>
      <c r="C93" s="23" t="s">
        <v>25</v>
      </c>
      <c r="D93" s="9" t="s">
        <v>31</v>
      </c>
      <c r="E93" s="17" t="s">
        <v>31</v>
      </c>
      <c r="F93" s="17" t="s">
        <v>31</v>
      </c>
      <c r="G93" s="17" t="s">
        <v>31</v>
      </c>
      <c r="H93" s="17" t="s">
        <v>31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75"/>
      <c r="O93" s="77"/>
      <c r="P93" s="41"/>
      <c r="Q93" s="41"/>
      <c r="R93" s="41"/>
      <c r="S93" s="41"/>
      <c r="T93" s="41"/>
      <c r="U93" s="41"/>
    </row>
    <row r="94" spans="1:21" x14ac:dyDescent="0.25">
      <c r="A94" s="51"/>
      <c r="B94" s="51"/>
      <c r="C94" s="14" t="s">
        <v>9</v>
      </c>
      <c r="D94" s="9" t="s">
        <v>31</v>
      </c>
      <c r="E94" s="17" t="s">
        <v>31</v>
      </c>
      <c r="F94" s="17" t="s">
        <v>31</v>
      </c>
      <c r="G94" s="17" t="s">
        <v>31</v>
      </c>
      <c r="H94" s="17" t="s">
        <v>31</v>
      </c>
      <c r="I94" s="15">
        <v>0</v>
      </c>
      <c r="J94" s="15">
        <v>0</v>
      </c>
      <c r="K94" s="11">
        <v>0</v>
      </c>
      <c r="L94" s="11">
        <v>0</v>
      </c>
      <c r="M94" s="11">
        <v>0</v>
      </c>
      <c r="N94" s="75"/>
      <c r="O94" s="77"/>
      <c r="P94" s="41"/>
      <c r="Q94" s="41"/>
      <c r="R94" s="41"/>
      <c r="S94" s="41"/>
      <c r="T94" s="41"/>
      <c r="U94" s="41"/>
    </row>
    <row r="95" spans="1:21" x14ac:dyDescent="0.25">
      <c r="A95" s="51"/>
      <c r="B95" s="69"/>
      <c r="C95" s="14" t="s">
        <v>26</v>
      </c>
      <c r="D95" s="9" t="s">
        <v>31</v>
      </c>
      <c r="E95" s="17" t="s">
        <v>31</v>
      </c>
      <c r="F95" s="17" t="s">
        <v>31</v>
      </c>
      <c r="G95" s="17" t="s">
        <v>31</v>
      </c>
      <c r="H95" s="17" t="s">
        <v>31</v>
      </c>
      <c r="I95" s="15">
        <v>0</v>
      </c>
      <c r="J95" s="15">
        <v>0</v>
      </c>
      <c r="K95" s="11">
        <v>0</v>
      </c>
      <c r="L95" s="11">
        <v>0</v>
      </c>
      <c r="M95" s="11">
        <v>0</v>
      </c>
      <c r="N95" s="82"/>
      <c r="O95" s="78"/>
      <c r="P95" s="42"/>
      <c r="Q95" s="42"/>
      <c r="R95" s="42"/>
      <c r="S95" s="42"/>
      <c r="T95" s="42"/>
      <c r="U95" s="42"/>
    </row>
    <row r="96" spans="1:21" ht="14.45" customHeight="1" x14ac:dyDescent="0.25">
      <c r="A96" s="54" t="s">
        <v>47</v>
      </c>
      <c r="B96" s="79" t="s">
        <v>51</v>
      </c>
      <c r="C96" s="12" t="s">
        <v>24</v>
      </c>
      <c r="D96" s="9" t="s">
        <v>31</v>
      </c>
      <c r="E96" s="17" t="s">
        <v>31</v>
      </c>
      <c r="F96" s="17" t="s">
        <v>31</v>
      </c>
      <c r="G96" s="17" t="s">
        <v>31</v>
      </c>
      <c r="H96" s="17" t="s">
        <v>31</v>
      </c>
      <c r="I96" s="13">
        <f>SUM(I97:I103)</f>
        <v>0</v>
      </c>
      <c r="J96" s="13">
        <f>SUM(J97:J103)</f>
        <v>0</v>
      </c>
      <c r="K96" s="13">
        <f t="shared" ref="K96:L96" si="12">SUM(K97:K103)</f>
        <v>0</v>
      </c>
      <c r="L96" s="13">
        <f t="shared" si="12"/>
        <v>0</v>
      </c>
      <c r="M96" s="13">
        <f t="shared" ref="M96" si="13">SUM(M97:M103)</f>
        <v>0</v>
      </c>
      <c r="N96" s="74" t="s">
        <v>3</v>
      </c>
      <c r="O96" s="76" t="s">
        <v>58</v>
      </c>
      <c r="P96" s="43" t="s">
        <v>0</v>
      </c>
      <c r="Q96" s="50" t="s">
        <v>2</v>
      </c>
      <c r="R96" s="50" t="s">
        <v>2</v>
      </c>
      <c r="S96" s="50" t="s">
        <v>2</v>
      </c>
      <c r="T96" s="50" t="s">
        <v>2</v>
      </c>
      <c r="U96" s="50" t="s">
        <v>2</v>
      </c>
    </row>
    <row r="97" spans="1:21" x14ac:dyDescent="0.25">
      <c r="A97" s="60"/>
      <c r="B97" s="80"/>
      <c r="C97" s="14" t="s">
        <v>7</v>
      </c>
      <c r="D97" s="9" t="s">
        <v>31</v>
      </c>
      <c r="E97" s="17" t="s">
        <v>31</v>
      </c>
      <c r="F97" s="17" t="s">
        <v>31</v>
      </c>
      <c r="G97" s="17" t="s">
        <v>31</v>
      </c>
      <c r="H97" s="17" t="s">
        <v>31</v>
      </c>
      <c r="I97" s="15">
        <v>0</v>
      </c>
      <c r="J97" s="15">
        <v>0</v>
      </c>
      <c r="K97" s="11">
        <v>0</v>
      </c>
      <c r="L97" s="11">
        <v>0</v>
      </c>
      <c r="M97" s="11">
        <v>0</v>
      </c>
      <c r="N97" s="75"/>
      <c r="O97" s="77"/>
      <c r="P97" s="41"/>
      <c r="Q97" s="51"/>
      <c r="R97" s="51"/>
      <c r="S97" s="51"/>
      <c r="T97" s="51"/>
      <c r="U97" s="51"/>
    </row>
    <row r="98" spans="1:21" x14ac:dyDescent="0.25">
      <c r="A98" s="60"/>
      <c r="B98" s="80"/>
      <c r="C98" s="14" t="s">
        <v>8</v>
      </c>
      <c r="D98" s="9" t="s">
        <v>31</v>
      </c>
      <c r="E98" s="17" t="s">
        <v>31</v>
      </c>
      <c r="F98" s="17" t="s">
        <v>31</v>
      </c>
      <c r="G98" s="17" t="s">
        <v>31</v>
      </c>
      <c r="H98" s="17" t="s">
        <v>31</v>
      </c>
      <c r="I98" s="15">
        <v>0</v>
      </c>
      <c r="J98" s="15">
        <v>0</v>
      </c>
      <c r="K98" s="11">
        <v>0</v>
      </c>
      <c r="L98" s="11">
        <v>0</v>
      </c>
      <c r="M98" s="11">
        <v>0</v>
      </c>
      <c r="N98" s="75"/>
      <c r="O98" s="77"/>
      <c r="P98" s="41"/>
      <c r="Q98" s="51"/>
      <c r="R98" s="51"/>
      <c r="S98" s="51"/>
      <c r="T98" s="51"/>
      <c r="U98" s="51"/>
    </row>
    <row r="99" spans="1:21" x14ac:dyDescent="0.25">
      <c r="A99" s="60"/>
      <c r="B99" s="80"/>
      <c r="C99" s="47" t="s">
        <v>25</v>
      </c>
      <c r="D99" s="9" t="s">
        <v>31</v>
      </c>
      <c r="E99" s="17" t="s">
        <v>31</v>
      </c>
      <c r="F99" s="17" t="s">
        <v>31</v>
      </c>
      <c r="G99" s="17" t="s">
        <v>31</v>
      </c>
      <c r="H99" s="17" t="s">
        <v>31</v>
      </c>
      <c r="I99" s="15">
        <f t="shared" ref="I99:K100" si="14">SUM(I107)</f>
        <v>0</v>
      </c>
      <c r="J99" s="15">
        <f>SUM(J107)</f>
        <v>0</v>
      </c>
      <c r="K99" s="15">
        <f t="shared" si="14"/>
        <v>0</v>
      </c>
      <c r="L99" s="15">
        <f t="shared" ref="L99:M99" si="15">SUM(L107)</f>
        <v>0</v>
      </c>
      <c r="M99" s="15">
        <f t="shared" si="15"/>
        <v>0</v>
      </c>
      <c r="N99" s="75"/>
      <c r="O99" s="77"/>
      <c r="P99" s="41"/>
      <c r="Q99" s="51"/>
      <c r="R99" s="51"/>
      <c r="S99" s="51"/>
      <c r="T99" s="51"/>
      <c r="U99" s="51"/>
    </row>
    <row r="100" spans="1:21" x14ac:dyDescent="0.25">
      <c r="A100" s="60"/>
      <c r="B100" s="80"/>
      <c r="C100" s="48"/>
      <c r="D100" s="9" t="s">
        <v>31</v>
      </c>
      <c r="E100" s="17" t="s">
        <v>31</v>
      </c>
      <c r="F100" s="17" t="s">
        <v>31</v>
      </c>
      <c r="G100" s="17" t="s">
        <v>31</v>
      </c>
      <c r="H100" s="17" t="s">
        <v>31</v>
      </c>
      <c r="I100" s="15">
        <f t="shared" si="14"/>
        <v>0</v>
      </c>
      <c r="J100" s="15">
        <f>SUM(J108)</f>
        <v>0</v>
      </c>
      <c r="K100" s="15">
        <f t="shared" si="14"/>
        <v>0</v>
      </c>
      <c r="L100" s="15">
        <f t="shared" ref="L100:M100" si="16">SUM(L108)</f>
        <v>0</v>
      </c>
      <c r="M100" s="15">
        <f t="shared" si="16"/>
        <v>0</v>
      </c>
      <c r="N100" s="75"/>
      <c r="O100" s="77"/>
      <c r="P100" s="41"/>
      <c r="Q100" s="51"/>
      <c r="R100" s="51"/>
      <c r="S100" s="51"/>
      <c r="T100" s="51"/>
      <c r="U100" s="51"/>
    </row>
    <row r="101" spans="1:21" x14ac:dyDescent="0.25">
      <c r="A101" s="60"/>
      <c r="B101" s="80"/>
      <c r="C101" s="49"/>
      <c r="D101" s="9" t="s">
        <v>31</v>
      </c>
      <c r="E101" s="17" t="s">
        <v>31</v>
      </c>
      <c r="F101" s="17" t="s">
        <v>31</v>
      </c>
      <c r="G101" s="17" t="s">
        <v>31</v>
      </c>
      <c r="H101" s="17" t="s">
        <v>31</v>
      </c>
      <c r="I101" s="15">
        <f>SUM(I109)</f>
        <v>0</v>
      </c>
      <c r="J101" s="15">
        <f>SUM(J109)</f>
        <v>0</v>
      </c>
      <c r="K101" s="15">
        <f>SUM(K109)</f>
        <v>0</v>
      </c>
      <c r="L101" s="15">
        <f>SUM(L109)</f>
        <v>0</v>
      </c>
      <c r="M101" s="15">
        <f>SUM(M109)</f>
        <v>0</v>
      </c>
      <c r="N101" s="75"/>
      <c r="O101" s="77"/>
      <c r="P101" s="41"/>
      <c r="Q101" s="51"/>
      <c r="R101" s="51"/>
      <c r="S101" s="51"/>
      <c r="T101" s="51"/>
      <c r="U101" s="51"/>
    </row>
    <row r="102" spans="1:21" x14ac:dyDescent="0.25">
      <c r="A102" s="60"/>
      <c r="B102" s="80"/>
      <c r="C102" s="14" t="s">
        <v>9</v>
      </c>
      <c r="D102" s="9" t="s">
        <v>31</v>
      </c>
      <c r="E102" s="17" t="s">
        <v>31</v>
      </c>
      <c r="F102" s="17" t="s">
        <v>31</v>
      </c>
      <c r="G102" s="17" t="s">
        <v>31</v>
      </c>
      <c r="H102" s="17" t="s">
        <v>31</v>
      </c>
      <c r="I102" s="15">
        <v>0</v>
      </c>
      <c r="J102" s="15">
        <v>0</v>
      </c>
      <c r="K102" s="11">
        <v>0</v>
      </c>
      <c r="L102" s="11">
        <v>0</v>
      </c>
      <c r="M102" s="11">
        <v>0</v>
      </c>
      <c r="N102" s="75"/>
      <c r="O102" s="77"/>
      <c r="P102" s="41"/>
      <c r="Q102" s="51"/>
      <c r="R102" s="51"/>
      <c r="S102" s="51"/>
      <c r="T102" s="51"/>
      <c r="U102" s="51"/>
    </row>
    <row r="103" spans="1:21" x14ac:dyDescent="0.25">
      <c r="A103" s="60"/>
      <c r="B103" s="81"/>
      <c r="C103" s="14" t="s">
        <v>26</v>
      </c>
      <c r="D103" s="9" t="s">
        <v>31</v>
      </c>
      <c r="E103" s="17" t="s">
        <v>31</v>
      </c>
      <c r="F103" s="17" t="s">
        <v>31</v>
      </c>
      <c r="G103" s="17" t="s">
        <v>31</v>
      </c>
      <c r="H103" s="17" t="s">
        <v>31</v>
      </c>
      <c r="I103" s="15">
        <v>0</v>
      </c>
      <c r="J103" s="15">
        <v>0</v>
      </c>
      <c r="K103" s="11">
        <v>0</v>
      </c>
      <c r="L103" s="11">
        <v>0</v>
      </c>
      <c r="M103" s="11">
        <v>0</v>
      </c>
      <c r="N103" s="75"/>
      <c r="O103" s="77"/>
      <c r="P103" s="41"/>
      <c r="Q103" s="51"/>
      <c r="R103" s="51"/>
      <c r="S103" s="51"/>
      <c r="T103" s="51"/>
      <c r="U103" s="51"/>
    </row>
    <row r="104" spans="1:21" x14ac:dyDescent="0.25">
      <c r="A104" s="50" t="s">
        <v>46</v>
      </c>
      <c r="B104" s="73" t="s">
        <v>50</v>
      </c>
      <c r="C104" s="12" t="s">
        <v>24</v>
      </c>
      <c r="D104" s="9" t="s">
        <v>31</v>
      </c>
      <c r="E104" s="17" t="s">
        <v>31</v>
      </c>
      <c r="F104" s="17" t="s">
        <v>31</v>
      </c>
      <c r="G104" s="17" t="s">
        <v>31</v>
      </c>
      <c r="H104" s="17" t="s">
        <v>31</v>
      </c>
      <c r="I104" s="13">
        <f>SUM(I105:I111)</f>
        <v>0</v>
      </c>
      <c r="J104" s="13">
        <f>SUM(J105:J111)</f>
        <v>0</v>
      </c>
      <c r="K104" s="13">
        <f>SUM(K105:K111)</f>
        <v>0</v>
      </c>
      <c r="L104" s="13">
        <f>SUM(L105:L111)</f>
        <v>0</v>
      </c>
      <c r="M104" s="13">
        <f>SUM(M105:M111)</f>
        <v>0</v>
      </c>
      <c r="N104" s="75"/>
      <c r="O104" s="77"/>
      <c r="P104" s="41"/>
      <c r="Q104" s="51"/>
      <c r="R104" s="51"/>
      <c r="S104" s="51"/>
      <c r="T104" s="51"/>
      <c r="U104" s="51"/>
    </row>
    <row r="105" spans="1:21" x14ac:dyDescent="0.25">
      <c r="A105" s="51"/>
      <c r="B105" s="73"/>
      <c r="C105" s="14" t="s">
        <v>7</v>
      </c>
      <c r="D105" s="9" t="s">
        <v>31</v>
      </c>
      <c r="E105" s="17" t="s">
        <v>31</v>
      </c>
      <c r="F105" s="17" t="s">
        <v>31</v>
      </c>
      <c r="G105" s="17" t="s">
        <v>31</v>
      </c>
      <c r="H105" s="17" t="s">
        <v>31</v>
      </c>
      <c r="I105" s="15">
        <v>0</v>
      </c>
      <c r="J105" s="15">
        <v>0</v>
      </c>
      <c r="K105" s="11">
        <v>0</v>
      </c>
      <c r="L105" s="11">
        <v>0</v>
      </c>
      <c r="M105" s="11">
        <v>0</v>
      </c>
      <c r="N105" s="75"/>
      <c r="O105" s="77"/>
      <c r="P105" s="41"/>
      <c r="Q105" s="51"/>
      <c r="R105" s="51"/>
      <c r="S105" s="51"/>
      <c r="T105" s="51"/>
      <c r="U105" s="51"/>
    </row>
    <row r="106" spans="1:21" x14ac:dyDescent="0.25">
      <c r="A106" s="51"/>
      <c r="B106" s="73"/>
      <c r="C106" s="14" t="s">
        <v>8</v>
      </c>
      <c r="D106" s="9" t="s">
        <v>31</v>
      </c>
      <c r="E106" s="17" t="s">
        <v>31</v>
      </c>
      <c r="F106" s="17" t="s">
        <v>31</v>
      </c>
      <c r="G106" s="17" t="s">
        <v>31</v>
      </c>
      <c r="H106" s="17" t="s">
        <v>31</v>
      </c>
      <c r="I106" s="15">
        <v>0</v>
      </c>
      <c r="J106" s="15">
        <v>0</v>
      </c>
      <c r="K106" s="11">
        <v>0</v>
      </c>
      <c r="L106" s="11">
        <v>0</v>
      </c>
      <c r="M106" s="11">
        <v>0</v>
      </c>
      <c r="N106" s="75"/>
      <c r="O106" s="77"/>
      <c r="P106" s="41"/>
      <c r="Q106" s="51"/>
      <c r="R106" s="51"/>
      <c r="S106" s="51"/>
      <c r="T106" s="51"/>
      <c r="U106" s="51"/>
    </row>
    <row r="107" spans="1:21" x14ac:dyDescent="0.25">
      <c r="A107" s="51"/>
      <c r="B107" s="73"/>
      <c r="C107" s="47" t="s">
        <v>25</v>
      </c>
      <c r="D107" s="9" t="s">
        <v>31</v>
      </c>
      <c r="E107" s="17" t="s">
        <v>31</v>
      </c>
      <c r="F107" s="17" t="s">
        <v>31</v>
      </c>
      <c r="G107" s="17" t="s">
        <v>31</v>
      </c>
      <c r="H107" s="17" t="s">
        <v>31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75"/>
      <c r="O107" s="77"/>
      <c r="P107" s="41"/>
      <c r="Q107" s="51"/>
      <c r="R107" s="51"/>
      <c r="S107" s="51"/>
      <c r="T107" s="51"/>
      <c r="U107" s="51"/>
    </row>
    <row r="108" spans="1:21" x14ac:dyDescent="0.25">
      <c r="A108" s="51"/>
      <c r="B108" s="73"/>
      <c r="C108" s="48"/>
      <c r="D108" s="9" t="s">
        <v>31</v>
      </c>
      <c r="E108" s="17" t="s">
        <v>31</v>
      </c>
      <c r="F108" s="17" t="s">
        <v>31</v>
      </c>
      <c r="G108" s="17" t="s">
        <v>31</v>
      </c>
      <c r="H108" s="17" t="s">
        <v>31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75"/>
      <c r="O108" s="77"/>
      <c r="P108" s="41"/>
      <c r="Q108" s="51"/>
      <c r="R108" s="51"/>
      <c r="S108" s="51"/>
      <c r="T108" s="51"/>
      <c r="U108" s="51"/>
    </row>
    <row r="109" spans="1:21" x14ac:dyDescent="0.25">
      <c r="A109" s="51"/>
      <c r="B109" s="73"/>
      <c r="C109" s="49"/>
      <c r="D109" s="9" t="s">
        <v>31</v>
      </c>
      <c r="E109" s="17" t="s">
        <v>31</v>
      </c>
      <c r="F109" s="17" t="s">
        <v>31</v>
      </c>
      <c r="G109" s="17" t="s">
        <v>31</v>
      </c>
      <c r="H109" s="17" t="s">
        <v>31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75"/>
      <c r="O109" s="77"/>
      <c r="P109" s="41"/>
      <c r="Q109" s="51"/>
      <c r="R109" s="51"/>
      <c r="S109" s="51"/>
      <c r="T109" s="51"/>
      <c r="U109" s="51"/>
    </row>
    <row r="110" spans="1:21" x14ac:dyDescent="0.25">
      <c r="A110" s="51"/>
      <c r="B110" s="73"/>
      <c r="C110" s="14" t="s">
        <v>9</v>
      </c>
      <c r="D110" s="9" t="s">
        <v>31</v>
      </c>
      <c r="E110" s="17" t="s">
        <v>31</v>
      </c>
      <c r="F110" s="17" t="s">
        <v>31</v>
      </c>
      <c r="G110" s="17" t="s">
        <v>31</v>
      </c>
      <c r="H110" s="17" t="s">
        <v>31</v>
      </c>
      <c r="I110" s="15">
        <v>0</v>
      </c>
      <c r="J110" s="15">
        <v>0</v>
      </c>
      <c r="K110" s="11">
        <v>0</v>
      </c>
      <c r="L110" s="11">
        <v>0</v>
      </c>
      <c r="M110" s="11">
        <v>0</v>
      </c>
      <c r="N110" s="75"/>
      <c r="O110" s="77"/>
      <c r="P110" s="41"/>
      <c r="Q110" s="51"/>
      <c r="R110" s="51"/>
      <c r="S110" s="51"/>
      <c r="T110" s="51"/>
      <c r="U110" s="51"/>
    </row>
    <row r="111" spans="1:21" x14ac:dyDescent="0.25">
      <c r="A111" s="51"/>
      <c r="B111" s="73"/>
      <c r="C111" s="14" t="s">
        <v>26</v>
      </c>
      <c r="D111" s="9" t="s">
        <v>31</v>
      </c>
      <c r="E111" s="17" t="s">
        <v>31</v>
      </c>
      <c r="F111" s="17" t="s">
        <v>31</v>
      </c>
      <c r="G111" s="17" t="s">
        <v>31</v>
      </c>
      <c r="H111" s="17" t="s">
        <v>31</v>
      </c>
      <c r="I111" s="15">
        <v>0</v>
      </c>
      <c r="J111" s="15">
        <v>0</v>
      </c>
      <c r="K111" s="11">
        <v>0</v>
      </c>
      <c r="L111" s="11">
        <v>0</v>
      </c>
      <c r="M111" s="11">
        <v>0</v>
      </c>
      <c r="N111" s="82"/>
      <c r="O111" s="78"/>
      <c r="P111" s="42"/>
      <c r="Q111" s="69"/>
      <c r="R111" s="69"/>
      <c r="S111" s="69"/>
      <c r="T111" s="69"/>
      <c r="U111" s="69"/>
    </row>
    <row r="112" spans="1:21" ht="14.45" customHeight="1" x14ac:dyDescent="0.25">
      <c r="A112" s="54" t="s">
        <v>43</v>
      </c>
      <c r="B112" s="58" t="s">
        <v>45</v>
      </c>
      <c r="C112" s="12" t="s">
        <v>24</v>
      </c>
      <c r="D112" s="9" t="s">
        <v>31</v>
      </c>
      <c r="E112" s="17" t="s">
        <v>31</v>
      </c>
      <c r="F112" s="17" t="s">
        <v>31</v>
      </c>
      <c r="G112" s="17" t="s">
        <v>31</v>
      </c>
      <c r="H112" s="17" t="s">
        <v>31</v>
      </c>
      <c r="I112" s="13">
        <f>SUM(I113:I117)</f>
        <v>0</v>
      </c>
      <c r="J112" s="13">
        <f>SUM(J113:J117)</f>
        <v>0</v>
      </c>
      <c r="K112" s="13">
        <f t="shared" ref="K112:L112" si="17">SUM(K113:K117)</f>
        <v>0</v>
      </c>
      <c r="L112" s="13">
        <f t="shared" si="17"/>
        <v>0</v>
      </c>
      <c r="M112" s="13">
        <f t="shared" ref="M112" si="18">SUM(M113:M117)</f>
        <v>0</v>
      </c>
      <c r="N112" s="74" t="s">
        <v>3</v>
      </c>
      <c r="O112" s="76" t="s">
        <v>59</v>
      </c>
      <c r="P112" s="43" t="s">
        <v>57</v>
      </c>
      <c r="Q112" s="43" t="s">
        <v>2</v>
      </c>
      <c r="R112" s="43" t="s">
        <v>2</v>
      </c>
      <c r="S112" s="43" t="s">
        <v>2</v>
      </c>
      <c r="T112" s="43" t="s">
        <v>2</v>
      </c>
      <c r="U112" s="43" t="s">
        <v>2</v>
      </c>
    </row>
    <row r="113" spans="1:21" x14ac:dyDescent="0.25">
      <c r="A113" s="60"/>
      <c r="B113" s="58"/>
      <c r="C113" s="14" t="s">
        <v>7</v>
      </c>
      <c r="D113" s="9" t="s">
        <v>31</v>
      </c>
      <c r="E113" s="17" t="s">
        <v>31</v>
      </c>
      <c r="F113" s="17" t="s">
        <v>31</v>
      </c>
      <c r="G113" s="17" t="s">
        <v>31</v>
      </c>
      <c r="H113" s="17" t="s">
        <v>31</v>
      </c>
      <c r="I113" s="15">
        <v>0</v>
      </c>
      <c r="J113" s="15">
        <v>0</v>
      </c>
      <c r="K113" s="11">
        <v>0</v>
      </c>
      <c r="L113" s="11">
        <v>0</v>
      </c>
      <c r="M113" s="11">
        <v>0</v>
      </c>
      <c r="N113" s="75"/>
      <c r="O113" s="77"/>
      <c r="P113" s="41"/>
      <c r="Q113" s="41"/>
      <c r="R113" s="41"/>
      <c r="S113" s="41"/>
      <c r="T113" s="41"/>
      <c r="U113" s="41"/>
    </row>
    <row r="114" spans="1:21" x14ac:dyDescent="0.25">
      <c r="A114" s="60"/>
      <c r="B114" s="58"/>
      <c r="C114" s="14" t="s">
        <v>8</v>
      </c>
      <c r="D114" s="9" t="s">
        <v>31</v>
      </c>
      <c r="E114" s="17" t="s">
        <v>31</v>
      </c>
      <c r="F114" s="17" t="s">
        <v>31</v>
      </c>
      <c r="G114" s="17" t="s">
        <v>31</v>
      </c>
      <c r="H114" s="17" t="s">
        <v>31</v>
      </c>
      <c r="I114" s="15">
        <v>0</v>
      </c>
      <c r="J114" s="15">
        <v>0</v>
      </c>
      <c r="K114" s="11">
        <v>0</v>
      </c>
      <c r="L114" s="11">
        <v>0</v>
      </c>
      <c r="M114" s="11">
        <v>0</v>
      </c>
      <c r="N114" s="75"/>
      <c r="O114" s="77"/>
      <c r="P114" s="41"/>
      <c r="Q114" s="41"/>
      <c r="R114" s="41"/>
      <c r="S114" s="41"/>
      <c r="T114" s="41"/>
      <c r="U114" s="41"/>
    </row>
    <row r="115" spans="1:21" x14ac:dyDescent="0.25">
      <c r="A115" s="60"/>
      <c r="B115" s="58"/>
      <c r="C115" s="14" t="s">
        <v>25</v>
      </c>
      <c r="D115" s="9" t="s">
        <v>31</v>
      </c>
      <c r="E115" s="17" t="s">
        <v>31</v>
      </c>
      <c r="F115" s="17" t="s">
        <v>31</v>
      </c>
      <c r="G115" s="17" t="s">
        <v>31</v>
      </c>
      <c r="H115" s="17" t="s">
        <v>31</v>
      </c>
      <c r="I115" s="15">
        <f>SUM(I118)</f>
        <v>0</v>
      </c>
      <c r="J115" s="15">
        <f>SUM(J118)</f>
        <v>0</v>
      </c>
      <c r="K115" s="15">
        <f>SUM(K118)</f>
        <v>0</v>
      </c>
      <c r="L115" s="15">
        <f>SUM(L118)</f>
        <v>0</v>
      </c>
      <c r="M115" s="15">
        <f>SUM(M118)</f>
        <v>0</v>
      </c>
      <c r="N115" s="75"/>
      <c r="O115" s="77"/>
      <c r="P115" s="41"/>
      <c r="Q115" s="41"/>
      <c r="R115" s="41"/>
      <c r="S115" s="41"/>
      <c r="T115" s="41"/>
      <c r="U115" s="41"/>
    </row>
    <row r="116" spans="1:21" x14ac:dyDescent="0.25">
      <c r="A116" s="60"/>
      <c r="B116" s="58"/>
      <c r="C116" s="14" t="s">
        <v>9</v>
      </c>
      <c r="D116" s="9" t="s">
        <v>31</v>
      </c>
      <c r="E116" s="17" t="s">
        <v>31</v>
      </c>
      <c r="F116" s="17" t="s">
        <v>31</v>
      </c>
      <c r="G116" s="17" t="s">
        <v>31</v>
      </c>
      <c r="H116" s="17" t="s">
        <v>31</v>
      </c>
      <c r="I116" s="15">
        <v>0</v>
      </c>
      <c r="J116" s="15">
        <v>0</v>
      </c>
      <c r="K116" s="11">
        <v>0</v>
      </c>
      <c r="L116" s="11">
        <v>0</v>
      </c>
      <c r="M116" s="11">
        <v>0</v>
      </c>
      <c r="N116" s="75"/>
      <c r="O116" s="77"/>
      <c r="P116" s="41"/>
      <c r="Q116" s="41"/>
      <c r="R116" s="41"/>
      <c r="S116" s="41"/>
      <c r="T116" s="41"/>
      <c r="U116" s="41"/>
    </row>
    <row r="117" spans="1:21" x14ac:dyDescent="0.25">
      <c r="A117" s="60"/>
      <c r="B117" s="58"/>
      <c r="C117" s="14" t="s">
        <v>26</v>
      </c>
      <c r="D117" s="9" t="s">
        <v>31</v>
      </c>
      <c r="E117" s="17" t="s">
        <v>31</v>
      </c>
      <c r="F117" s="17" t="s">
        <v>31</v>
      </c>
      <c r="G117" s="17" t="s">
        <v>31</v>
      </c>
      <c r="H117" s="17" t="s">
        <v>31</v>
      </c>
      <c r="I117" s="15">
        <v>0</v>
      </c>
      <c r="J117" s="15">
        <v>0</v>
      </c>
      <c r="K117" s="11">
        <v>0</v>
      </c>
      <c r="L117" s="11">
        <v>0</v>
      </c>
      <c r="M117" s="11">
        <v>0</v>
      </c>
      <c r="N117" s="75"/>
      <c r="O117" s="77"/>
      <c r="P117" s="41"/>
      <c r="Q117" s="41"/>
      <c r="R117" s="41"/>
      <c r="S117" s="41"/>
      <c r="T117" s="41"/>
      <c r="U117" s="41"/>
    </row>
    <row r="118" spans="1:21" x14ac:dyDescent="0.25">
      <c r="A118" s="50" t="s">
        <v>42</v>
      </c>
      <c r="B118" s="73" t="s">
        <v>44</v>
      </c>
      <c r="C118" s="12" t="s">
        <v>24</v>
      </c>
      <c r="D118" s="9" t="s">
        <v>31</v>
      </c>
      <c r="E118" s="17" t="s">
        <v>31</v>
      </c>
      <c r="F118" s="17" t="s">
        <v>31</v>
      </c>
      <c r="G118" s="17" t="s">
        <v>31</v>
      </c>
      <c r="H118" s="17" t="s">
        <v>31</v>
      </c>
      <c r="I118" s="13">
        <f>SUM(I119:I123)</f>
        <v>0</v>
      </c>
      <c r="J118" s="13">
        <f>SUM(J119:J123)</f>
        <v>0</v>
      </c>
      <c r="K118" s="13">
        <f t="shared" ref="K118:L118" si="19">SUM(K119:K123)</f>
        <v>0</v>
      </c>
      <c r="L118" s="13">
        <f t="shared" si="19"/>
        <v>0</v>
      </c>
      <c r="M118" s="13">
        <f t="shared" ref="M118" si="20">SUM(M119:M123)</f>
        <v>0</v>
      </c>
      <c r="N118" s="75"/>
      <c r="O118" s="77"/>
      <c r="P118" s="41"/>
      <c r="Q118" s="41"/>
      <c r="R118" s="41"/>
      <c r="S118" s="41"/>
      <c r="T118" s="41"/>
      <c r="U118" s="41"/>
    </row>
    <row r="119" spans="1:21" x14ac:dyDescent="0.25">
      <c r="A119" s="51"/>
      <c r="B119" s="73"/>
      <c r="C119" s="14" t="s">
        <v>7</v>
      </c>
      <c r="D119" s="9" t="s">
        <v>31</v>
      </c>
      <c r="E119" s="17" t="s">
        <v>31</v>
      </c>
      <c r="F119" s="17" t="s">
        <v>31</v>
      </c>
      <c r="G119" s="17" t="s">
        <v>31</v>
      </c>
      <c r="H119" s="17" t="s">
        <v>31</v>
      </c>
      <c r="I119" s="15">
        <v>0</v>
      </c>
      <c r="J119" s="15">
        <v>0</v>
      </c>
      <c r="K119" s="11">
        <v>0</v>
      </c>
      <c r="L119" s="11">
        <v>0</v>
      </c>
      <c r="M119" s="11">
        <v>0</v>
      </c>
      <c r="N119" s="75"/>
      <c r="O119" s="77"/>
      <c r="P119" s="41"/>
      <c r="Q119" s="41"/>
      <c r="R119" s="41"/>
      <c r="S119" s="41"/>
      <c r="T119" s="41"/>
      <c r="U119" s="41"/>
    </row>
    <row r="120" spans="1:21" x14ac:dyDescent="0.25">
      <c r="A120" s="51"/>
      <c r="B120" s="73"/>
      <c r="C120" s="14" t="s">
        <v>8</v>
      </c>
      <c r="D120" s="9" t="s">
        <v>31</v>
      </c>
      <c r="E120" s="17" t="s">
        <v>31</v>
      </c>
      <c r="F120" s="17" t="s">
        <v>31</v>
      </c>
      <c r="G120" s="17" t="s">
        <v>31</v>
      </c>
      <c r="H120" s="17" t="s">
        <v>31</v>
      </c>
      <c r="I120" s="15">
        <v>0</v>
      </c>
      <c r="J120" s="15">
        <v>0</v>
      </c>
      <c r="K120" s="11">
        <v>0</v>
      </c>
      <c r="L120" s="11">
        <v>0</v>
      </c>
      <c r="M120" s="11">
        <v>0</v>
      </c>
      <c r="N120" s="75"/>
      <c r="O120" s="77"/>
      <c r="P120" s="41"/>
      <c r="Q120" s="41"/>
      <c r="R120" s="41"/>
      <c r="S120" s="41"/>
      <c r="T120" s="41"/>
      <c r="U120" s="41"/>
    </row>
    <row r="121" spans="1:21" x14ac:dyDescent="0.25">
      <c r="A121" s="51"/>
      <c r="B121" s="73"/>
      <c r="C121" s="14" t="s">
        <v>25</v>
      </c>
      <c r="D121" s="9" t="s">
        <v>31</v>
      </c>
      <c r="E121" s="17" t="s">
        <v>31</v>
      </c>
      <c r="F121" s="17" t="s">
        <v>31</v>
      </c>
      <c r="G121" s="17" t="s">
        <v>31</v>
      </c>
      <c r="H121" s="17" t="s">
        <v>31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75"/>
      <c r="O121" s="77"/>
      <c r="P121" s="41"/>
      <c r="Q121" s="41"/>
      <c r="R121" s="41"/>
      <c r="S121" s="41"/>
      <c r="T121" s="41"/>
      <c r="U121" s="41"/>
    </row>
    <row r="122" spans="1:21" x14ac:dyDescent="0.25">
      <c r="A122" s="51"/>
      <c r="B122" s="73"/>
      <c r="C122" s="14" t="s">
        <v>9</v>
      </c>
      <c r="D122" s="9" t="s">
        <v>31</v>
      </c>
      <c r="E122" s="17" t="s">
        <v>31</v>
      </c>
      <c r="F122" s="17" t="s">
        <v>31</v>
      </c>
      <c r="G122" s="17" t="s">
        <v>31</v>
      </c>
      <c r="H122" s="17" t="s">
        <v>31</v>
      </c>
      <c r="I122" s="15">
        <v>0</v>
      </c>
      <c r="J122" s="15">
        <v>0</v>
      </c>
      <c r="K122" s="11">
        <v>0</v>
      </c>
      <c r="L122" s="11">
        <v>0</v>
      </c>
      <c r="M122" s="11">
        <v>0</v>
      </c>
      <c r="N122" s="75"/>
      <c r="O122" s="77"/>
      <c r="P122" s="41"/>
      <c r="Q122" s="41"/>
      <c r="R122" s="41"/>
      <c r="S122" s="41"/>
      <c r="T122" s="41"/>
      <c r="U122" s="41"/>
    </row>
    <row r="123" spans="1:21" x14ac:dyDescent="0.25">
      <c r="A123" s="51"/>
      <c r="B123" s="73"/>
      <c r="C123" s="14" t="s">
        <v>26</v>
      </c>
      <c r="D123" s="9" t="s">
        <v>31</v>
      </c>
      <c r="E123" s="17" t="s">
        <v>31</v>
      </c>
      <c r="F123" s="17" t="s">
        <v>31</v>
      </c>
      <c r="G123" s="17" t="s">
        <v>31</v>
      </c>
      <c r="H123" s="17" t="s">
        <v>31</v>
      </c>
      <c r="I123" s="15">
        <v>0</v>
      </c>
      <c r="J123" s="15">
        <v>0</v>
      </c>
      <c r="K123" s="11">
        <v>0</v>
      </c>
      <c r="L123" s="11">
        <v>0</v>
      </c>
      <c r="M123" s="11">
        <v>0</v>
      </c>
      <c r="N123" s="82"/>
      <c r="O123" s="78"/>
      <c r="P123" s="42"/>
      <c r="Q123" s="42"/>
      <c r="R123" s="42"/>
      <c r="S123" s="42"/>
      <c r="T123" s="42"/>
      <c r="U123" s="42"/>
    </row>
    <row r="124" spans="1:21" ht="14.45" customHeight="1" x14ac:dyDescent="0.25">
      <c r="A124" s="54" t="s">
        <v>40</v>
      </c>
      <c r="B124" s="79" t="s">
        <v>41</v>
      </c>
      <c r="C124" s="12" t="s">
        <v>24</v>
      </c>
      <c r="D124" s="9" t="s">
        <v>31</v>
      </c>
      <c r="E124" s="17" t="s">
        <v>31</v>
      </c>
      <c r="F124" s="17" t="s">
        <v>31</v>
      </c>
      <c r="G124" s="17" t="s">
        <v>31</v>
      </c>
      <c r="H124" s="17" t="s">
        <v>31</v>
      </c>
      <c r="I124" s="13">
        <f>SUM(I125:I129)</f>
        <v>0</v>
      </c>
      <c r="J124" s="13">
        <f>SUM(J125:J129)</f>
        <v>0</v>
      </c>
      <c r="K124" s="13">
        <f>SUM(K125:K129)</f>
        <v>0</v>
      </c>
      <c r="L124" s="13">
        <f>SUM(L125:L129)</f>
        <v>0</v>
      </c>
      <c r="M124" s="13">
        <f>SUM(M125:M129)</f>
        <v>0</v>
      </c>
      <c r="N124" s="74" t="s">
        <v>3</v>
      </c>
      <c r="O124" s="76" t="s">
        <v>1</v>
      </c>
      <c r="P124" s="43" t="s">
        <v>0</v>
      </c>
      <c r="Q124" s="43" t="s">
        <v>2</v>
      </c>
      <c r="R124" s="43" t="s">
        <v>2</v>
      </c>
      <c r="S124" s="43" t="s">
        <v>2</v>
      </c>
      <c r="T124" s="43" t="s">
        <v>2</v>
      </c>
      <c r="U124" s="43" t="s">
        <v>2</v>
      </c>
    </row>
    <row r="125" spans="1:21" x14ac:dyDescent="0.25">
      <c r="A125" s="60"/>
      <c r="B125" s="80"/>
      <c r="C125" s="14" t="s">
        <v>7</v>
      </c>
      <c r="D125" s="9" t="s">
        <v>31</v>
      </c>
      <c r="E125" s="17" t="s">
        <v>31</v>
      </c>
      <c r="F125" s="17" t="s">
        <v>31</v>
      </c>
      <c r="G125" s="17" t="s">
        <v>31</v>
      </c>
      <c r="H125" s="17" t="s">
        <v>31</v>
      </c>
      <c r="I125" s="15">
        <v>0</v>
      </c>
      <c r="J125" s="15">
        <v>0</v>
      </c>
      <c r="K125" s="11">
        <v>0</v>
      </c>
      <c r="L125" s="11">
        <v>0</v>
      </c>
      <c r="M125" s="11">
        <v>0</v>
      </c>
      <c r="N125" s="75"/>
      <c r="O125" s="77"/>
      <c r="P125" s="41"/>
      <c r="Q125" s="41"/>
      <c r="R125" s="41"/>
      <c r="S125" s="41"/>
      <c r="T125" s="41"/>
      <c r="U125" s="41"/>
    </row>
    <row r="126" spans="1:21" x14ac:dyDescent="0.25">
      <c r="A126" s="60"/>
      <c r="B126" s="80"/>
      <c r="C126" s="14" t="s">
        <v>8</v>
      </c>
      <c r="D126" s="9" t="s">
        <v>31</v>
      </c>
      <c r="E126" s="17" t="s">
        <v>31</v>
      </c>
      <c r="F126" s="17" t="s">
        <v>31</v>
      </c>
      <c r="G126" s="17" t="s">
        <v>31</v>
      </c>
      <c r="H126" s="17" t="s">
        <v>31</v>
      </c>
      <c r="I126" s="15">
        <v>0</v>
      </c>
      <c r="J126" s="15">
        <v>0</v>
      </c>
      <c r="K126" s="11">
        <v>0</v>
      </c>
      <c r="L126" s="11">
        <v>0</v>
      </c>
      <c r="M126" s="11">
        <v>0</v>
      </c>
      <c r="N126" s="75"/>
      <c r="O126" s="77"/>
      <c r="P126" s="41"/>
      <c r="Q126" s="41"/>
      <c r="R126" s="41"/>
      <c r="S126" s="41"/>
      <c r="T126" s="41"/>
      <c r="U126" s="41"/>
    </row>
    <row r="127" spans="1:21" x14ac:dyDescent="0.25">
      <c r="A127" s="60"/>
      <c r="B127" s="80"/>
      <c r="C127" s="23" t="s">
        <v>25</v>
      </c>
      <c r="D127" s="9" t="s">
        <v>31</v>
      </c>
      <c r="E127" s="17" t="s">
        <v>31</v>
      </c>
      <c r="F127" s="17" t="s">
        <v>31</v>
      </c>
      <c r="G127" s="17" t="s">
        <v>31</v>
      </c>
      <c r="H127" s="17" t="s">
        <v>31</v>
      </c>
      <c r="I127" s="15">
        <f>I133</f>
        <v>0</v>
      </c>
      <c r="J127" s="15">
        <f>J133</f>
        <v>0</v>
      </c>
      <c r="K127" s="15">
        <f>K133</f>
        <v>0</v>
      </c>
      <c r="L127" s="15">
        <f>L133</f>
        <v>0</v>
      </c>
      <c r="M127" s="15">
        <f>M133</f>
        <v>0</v>
      </c>
      <c r="N127" s="75"/>
      <c r="O127" s="77"/>
      <c r="P127" s="41"/>
      <c r="Q127" s="41"/>
      <c r="R127" s="41"/>
      <c r="S127" s="41"/>
      <c r="T127" s="41"/>
      <c r="U127" s="41"/>
    </row>
    <row r="128" spans="1:21" x14ac:dyDescent="0.25">
      <c r="A128" s="60"/>
      <c r="B128" s="80"/>
      <c r="C128" s="14" t="s">
        <v>9</v>
      </c>
      <c r="D128" s="9" t="s">
        <v>31</v>
      </c>
      <c r="E128" s="17" t="s">
        <v>31</v>
      </c>
      <c r="F128" s="17" t="s">
        <v>31</v>
      </c>
      <c r="G128" s="17" t="s">
        <v>31</v>
      </c>
      <c r="H128" s="17" t="s">
        <v>31</v>
      </c>
      <c r="I128" s="15">
        <v>0</v>
      </c>
      <c r="J128" s="15">
        <v>0</v>
      </c>
      <c r="K128" s="11">
        <v>0</v>
      </c>
      <c r="L128" s="11">
        <v>0</v>
      </c>
      <c r="M128" s="11">
        <v>0</v>
      </c>
      <c r="N128" s="75"/>
      <c r="O128" s="77"/>
      <c r="P128" s="41"/>
      <c r="Q128" s="41"/>
      <c r="R128" s="41"/>
      <c r="S128" s="41"/>
      <c r="T128" s="41"/>
      <c r="U128" s="41"/>
    </row>
    <row r="129" spans="1:21" x14ac:dyDescent="0.25">
      <c r="A129" s="60"/>
      <c r="B129" s="81"/>
      <c r="C129" s="14" t="s">
        <v>26</v>
      </c>
      <c r="D129" s="9" t="s">
        <v>31</v>
      </c>
      <c r="E129" s="17" t="s">
        <v>31</v>
      </c>
      <c r="F129" s="17" t="s">
        <v>31</v>
      </c>
      <c r="G129" s="17" t="s">
        <v>31</v>
      </c>
      <c r="H129" s="17" t="s">
        <v>31</v>
      </c>
      <c r="I129" s="15">
        <v>0</v>
      </c>
      <c r="J129" s="15">
        <v>0</v>
      </c>
      <c r="K129" s="11">
        <v>0</v>
      </c>
      <c r="L129" s="11">
        <v>0</v>
      </c>
      <c r="M129" s="11">
        <v>0</v>
      </c>
      <c r="N129" s="75"/>
      <c r="O129" s="77"/>
      <c r="P129" s="41"/>
      <c r="Q129" s="41"/>
      <c r="R129" s="41"/>
      <c r="S129" s="41"/>
      <c r="T129" s="41"/>
      <c r="U129" s="41"/>
    </row>
    <row r="130" spans="1:21" x14ac:dyDescent="0.25">
      <c r="A130" s="50" t="s">
        <v>39</v>
      </c>
      <c r="B130" s="52" t="s">
        <v>36</v>
      </c>
      <c r="C130" s="12" t="s">
        <v>24</v>
      </c>
      <c r="D130" s="9" t="s">
        <v>31</v>
      </c>
      <c r="E130" s="17" t="s">
        <v>31</v>
      </c>
      <c r="F130" s="17" t="s">
        <v>31</v>
      </c>
      <c r="G130" s="17" t="s">
        <v>31</v>
      </c>
      <c r="H130" s="17" t="s">
        <v>31</v>
      </c>
      <c r="I130" s="18">
        <f>SUM(I131:I135)</f>
        <v>0</v>
      </c>
      <c r="J130" s="18">
        <f>SUM(J131:J135)</f>
        <v>0</v>
      </c>
      <c r="K130" s="13">
        <f t="shared" ref="K130:L130" si="21">SUM(K131:K135)</f>
        <v>0</v>
      </c>
      <c r="L130" s="13">
        <f t="shared" si="21"/>
        <v>0</v>
      </c>
      <c r="M130" s="13">
        <f t="shared" ref="M130" si="22">SUM(M131:M135)</f>
        <v>0</v>
      </c>
      <c r="N130" s="75"/>
      <c r="O130" s="77"/>
      <c r="P130" s="41"/>
      <c r="Q130" s="41"/>
      <c r="R130" s="41"/>
      <c r="S130" s="41"/>
      <c r="T130" s="41"/>
      <c r="U130" s="41"/>
    </row>
    <row r="131" spans="1:21" x14ac:dyDescent="0.25">
      <c r="A131" s="51"/>
      <c r="B131" s="53"/>
      <c r="C131" s="14" t="s">
        <v>7</v>
      </c>
      <c r="D131" s="9" t="s">
        <v>31</v>
      </c>
      <c r="E131" s="17" t="s">
        <v>31</v>
      </c>
      <c r="F131" s="17" t="s">
        <v>31</v>
      </c>
      <c r="G131" s="17" t="s">
        <v>31</v>
      </c>
      <c r="H131" s="17" t="s">
        <v>31</v>
      </c>
      <c r="I131" s="19">
        <v>0</v>
      </c>
      <c r="J131" s="19">
        <v>0</v>
      </c>
      <c r="K131" s="11">
        <v>0</v>
      </c>
      <c r="L131" s="11">
        <v>0</v>
      </c>
      <c r="M131" s="11">
        <v>0</v>
      </c>
      <c r="N131" s="75"/>
      <c r="O131" s="77"/>
      <c r="P131" s="41"/>
      <c r="Q131" s="41"/>
      <c r="R131" s="41"/>
      <c r="S131" s="41"/>
      <c r="T131" s="41"/>
      <c r="U131" s="41"/>
    </row>
    <row r="132" spans="1:21" x14ac:dyDescent="0.25">
      <c r="A132" s="51"/>
      <c r="B132" s="53"/>
      <c r="C132" s="14" t="s">
        <v>8</v>
      </c>
      <c r="D132" s="9" t="s">
        <v>31</v>
      </c>
      <c r="E132" s="17" t="s">
        <v>31</v>
      </c>
      <c r="F132" s="17" t="s">
        <v>31</v>
      </c>
      <c r="G132" s="17" t="s">
        <v>31</v>
      </c>
      <c r="H132" s="17" t="s">
        <v>31</v>
      </c>
      <c r="I132" s="19">
        <v>0</v>
      </c>
      <c r="J132" s="19">
        <v>0</v>
      </c>
      <c r="K132" s="11">
        <v>0</v>
      </c>
      <c r="L132" s="11">
        <v>0</v>
      </c>
      <c r="M132" s="11">
        <v>0</v>
      </c>
      <c r="N132" s="75"/>
      <c r="O132" s="77"/>
      <c r="P132" s="41"/>
      <c r="Q132" s="41"/>
      <c r="R132" s="41"/>
      <c r="S132" s="41"/>
      <c r="T132" s="41"/>
      <c r="U132" s="41"/>
    </row>
    <row r="133" spans="1:21" x14ac:dyDescent="0.25">
      <c r="A133" s="51"/>
      <c r="B133" s="53"/>
      <c r="C133" s="14" t="s">
        <v>25</v>
      </c>
      <c r="D133" s="9" t="s">
        <v>31</v>
      </c>
      <c r="E133" s="17" t="s">
        <v>31</v>
      </c>
      <c r="F133" s="17" t="s">
        <v>31</v>
      </c>
      <c r="G133" s="17" t="s">
        <v>31</v>
      </c>
      <c r="H133" s="17" t="s">
        <v>31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75"/>
      <c r="O133" s="77"/>
      <c r="P133" s="41"/>
      <c r="Q133" s="41"/>
      <c r="R133" s="41"/>
      <c r="S133" s="41"/>
      <c r="T133" s="41"/>
      <c r="U133" s="41"/>
    </row>
    <row r="134" spans="1:21" x14ac:dyDescent="0.25">
      <c r="A134" s="51"/>
      <c r="B134" s="53"/>
      <c r="C134" s="14" t="s">
        <v>9</v>
      </c>
      <c r="D134" s="9" t="s">
        <v>31</v>
      </c>
      <c r="E134" s="17" t="s">
        <v>31</v>
      </c>
      <c r="F134" s="17" t="s">
        <v>31</v>
      </c>
      <c r="G134" s="17" t="s">
        <v>31</v>
      </c>
      <c r="H134" s="17" t="s">
        <v>31</v>
      </c>
      <c r="I134" s="19">
        <v>0</v>
      </c>
      <c r="J134" s="19">
        <v>0</v>
      </c>
      <c r="K134" s="11">
        <v>0</v>
      </c>
      <c r="L134" s="11">
        <v>0</v>
      </c>
      <c r="M134" s="11">
        <v>0</v>
      </c>
      <c r="N134" s="75"/>
      <c r="O134" s="77"/>
      <c r="P134" s="41"/>
      <c r="Q134" s="41"/>
      <c r="R134" s="41"/>
      <c r="S134" s="41"/>
      <c r="T134" s="41"/>
      <c r="U134" s="41"/>
    </row>
    <row r="135" spans="1:21" x14ac:dyDescent="0.25">
      <c r="A135" s="51"/>
      <c r="B135" s="53"/>
      <c r="C135" s="14" t="s">
        <v>26</v>
      </c>
      <c r="D135" s="9" t="s">
        <v>31</v>
      </c>
      <c r="E135" s="17" t="s">
        <v>31</v>
      </c>
      <c r="F135" s="17" t="s">
        <v>31</v>
      </c>
      <c r="G135" s="17" t="s">
        <v>31</v>
      </c>
      <c r="H135" s="17" t="s">
        <v>31</v>
      </c>
      <c r="I135" s="19">
        <v>0</v>
      </c>
      <c r="J135" s="19">
        <v>0</v>
      </c>
      <c r="K135" s="11">
        <v>0</v>
      </c>
      <c r="L135" s="11">
        <v>0</v>
      </c>
      <c r="M135" s="11">
        <v>0</v>
      </c>
      <c r="N135" s="75"/>
      <c r="O135" s="77"/>
      <c r="P135" s="42"/>
      <c r="Q135" s="42"/>
      <c r="R135" s="42"/>
      <c r="S135" s="42"/>
      <c r="T135" s="42"/>
      <c r="U135" s="42"/>
    </row>
    <row r="136" spans="1:21" ht="14.45" customHeight="1" x14ac:dyDescent="0.25">
      <c r="A136" s="54" t="s">
        <v>38</v>
      </c>
      <c r="B136" s="58" t="s">
        <v>37</v>
      </c>
      <c r="C136" s="12" t="s">
        <v>24</v>
      </c>
      <c r="D136" s="9">
        <v>701</v>
      </c>
      <c r="E136" s="9" t="s">
        <v>30</v>
      </c>
      <c r="F136" s="9" t="s">
        <v>81</v>
      </c>
      <c r="G136" s="9" t="s">
        <v>31</v>
      </c>
      <c r="H136" s="9" t="s">
        <v>31</v>
      </c>
      <c r="I136" s="13">
        <f>SUM(I137:I146)</f>
        <v>0</v>
      </c>
      <c r="J136" s="13">
        <f>SUM(J137:J146)</f>
        <v>0</v>
      </c>
      <c r="K136" s="13">
        <f>SUM(K137:K146)</f>
        <v>2995900</v>
      </c>
      <c r="L136" s="13">
        <f>SUM(L137:L146)</f>
        <v>2995900</v>
      </c>
      <c r="M136" s="13">
        <f>SUM(M137:M146)</f>
        <v>2995900</v>
      </c>
      <c r="N136" s="86" t="s">
        <v>86</v>
      </c>
      <c r="O136" s="76" t="s">
        <v>61</v>
      </c>
      <c r="P136" s="43" t="s">
        <v>0</v>
      </c>
      <c r="Q136" s="89" t="s">
        <v>2</v>
      </c>
      <c r="R136" s="89" t="s">
        <v>2</v>
      </c>
      <c r="S136" s="89" t="s">
        <v>71</v>
      </c>
      <c r="T136" s="89" t="s">
        <v>71</v>
      </c>
      <c r="U136" s="89" t="s">
        <v>71</v>
      </c>
    </row>
    <row r="137" spans="1:21" x14ac:dyDescent="0.25">
      <c r="A137" s="60"/>
      <c r="B137" s="58"/>
      <c r="C137" s="14" t="s">
        <v>7</v>
      </c>
      <c r="D137" s="9" t="s">
        <v>31</v>
      </c>
      <c r="E137" s="9" t="s">
        <v>31</v>
      </c>
      <c r="F137" s="9" t="s">
        <v>31</v>
      </c>
      <c r="G137" s="9" t="s">
        <v>31</v>
      </c>
      <c r="H137" s="9" t="s">
        <v>31</v>
      </c>
      <c r="I137" s="15">
        <v>0</v>
      </c>
      <c r="J137" s="15">
        <v>0</v>
      </c>
      <c r="K137" s="11">
        <v>0</v>
      </c>
      <c r="L137" s="11">
        <v>0</v>
      </c>
      <c r="M137" s="11">
        <v>0</v>
      </c>
      <c r="N137" s="87"/>
      <c r="O137" s="77"/>
      <c r="P137" s="41"/>
      <c r="Q137" s="90"/>
      <c r="R137" s="90"/>
      <c r="S137" s="90"/>
      <c r="T137" s="90"/>
      <c r="U137" s="90"/>
    </row>
    <row r="138" spans="1:21" x14ac:dyDescent="0.25">
      <c r="A138" s="60"/>
      <c r="B138" s="58"/>
      <c r="C138" s="14" t="s">
        <v>8</v>
      </c>
      <c r="D138" s="9" t="s">
        <v>31</v>
      </c>
      <c r="E138" s="9" t="s">
        <v>31</v>
      </c>
      <c r="F138" s="9" t="s">
        <v>31</v>
      </c>
      <c r="G138" s="9" t="s">
        <v>31</v>
      </c>
      <c r="H138" s="9" t="s">
        <v>31</v>
      </c>
      <c r="I138" s="15">
        <v>0</v>
      </c>
      <c r="J138" s="15">
        <v>0</v>
      </c>
      <c r="K138" s="11">
        <v>0</v>
      </c>
      <c r="L138" s="11">
        <v>0</v>
      </c>
      <c r="M138" s="11">
        <v>0</v>
      </c>
      <c r="N138" s="87"/>
      <c r="O138" s="77"/>
      <c r="P138" s="41"/>
      <c r="Q138" s="90"/>
      <c r="R138" s="90"/>
      <c r="S138" s="90"/>
      <c r="T138" s="90"/>
      <c r="U138" s="90"/>
    </row>
    <row r="139" spans="1:21" x14ac:dyDescent="0.25">
      <c r="A139" s="60"/>
      <c r="B139" s="58"/>
      <c r="C139" s="50" t="s">
        <v>25</v>
      </c>
      <c r="D139" s="70">
        <v>701</v>
      </c>
      <c r="E139" s="70" t="s">
        <v>30</v>
      </c>
      <c r="F139" s="70" t="s">
        <v>81</v>
      </c>
      <c r="G139" s="70" t="s">
        <v>63</v>
      </c>
      <c r="H139" s="24" t="s">
        <v>65</v>
      </c>
      <c r="I139" s="15">
        <f t="shared" ref="I139:K139" si="23">I150</f>
        <v>0</v>
      </c>
      <c r="J139" s="15">
        <f t="shared" si="23"/>
        <v>0</v>
      </c>
      <c r="K139" s="15">
        <f t="shared" si="23"/>
        <v>272580</v>
      </c>
      <c r="L139" s="15">
        <f t="shared" ref="L139:M139" si="24">L150</f>
        <v>272580</v>
      </c>
      <c r="M139" s="15">
        <f t="shared" si="24"/>
        <v>272580</v>
      </c>
      <c r="N139" s="87"/>
      <c r="O139" s="77"/>
      <c r="P139" s="41"/>
      <c r="Q139" s="90"/>
      <c r="R139" s="90"/>
      <c r="S139" s="90"/>
      <c r="T139" s="90"/>
      <c r="U139" s="90"/>
    </row>
    <row r="140" spans="1:21" x14ac:dyDescent="0.25">
      <c r="A140" s="60"/>
      <c r="B140" s="58"/>
      <c r="C140" s="51"/>
      <c r="D140" s="71"/>
      <c r="E140" s="71"/>
      <c r="F140" s="71"/>
      <c r="G140" s="71"/>
      <c r="H140" s="24" t="s">
        <v>33</v>
      </c>
      <c r="I140" s="15">
        <f>I151</f>
        <v>0</v>
      </c>
      <c r="J140" s="15">
        <f t="shared" ref="J140:K140" si="25">J151</f>
        <v>0</v>
      </c>
      <c r="K140" s="15">
        <f t="shared" si="25"/>
        <v>1218924.6200000001</v>
      </c>
      <c r="L140" s="15">
        <f t="shared" ref="L140:M140" si="26">L151</f>
        <v>1218924.6200000001</v>
      </c>
      <c r="M140" s="15">
        <f t="shared" si="26"/>
        <v>1218924.6200000001</v>
      </c>
      <c r="N140" s="87"/>
      <c r="O140" s="77"/>
      <c r="P140" s="41"/>
      <c r="Q140" s="90"/>
      <c r="R140" s="90"/>
      <c r="S140" s="90"/>
      <c r="T140" s="90"/>
      <c r="U140" s="90"/>
    </row>
    <row r="141" spans="1:21" x14ac:dyDescent="0.25">
      <c r="A141" s="60"/>
      <c r="B141" s="58"/>
      <c r="C141" s="51"/>
      <c r="D141" s="72"/>
      <c r="E141" s="72"/>
      <c r="F141" s="72"/>
      <c r="G141" s="72"/>
      <c r="H141" s="24" t="s">
        <v>32</v>
      </c>
      <c r="I141" s="15">
        <f>I152</f>
        <v>0</v>
      </c>
      <c r="J141" s="15">
        <f t="shared" ref="J141:K141" si="27">J152</f>
        <v>0</v>
      </c>
      <c r="K141" s="15">
        <f t="shared" si="27"/>
        <v>1134395.3799999999</v>
      </c>
      <c r="L141" s="15">
        <f t="shared" ref="L141:M141" si="28">L152</f>
        <v>1134395.3799999999</v>
      </c>
      <c r="M141" s="15">
        <f t="shared" si="28"/>
        <v>1134395.3799999999</v>
      </c>
      <c r="N141" s="87"/>
      <c r="O141" s="77"/>
      <c r="P141" s="41"/>
      <c r="Q141" s="90"/>
      <c r="R141" s="90"/>
      <c r="S141" s="90"/>
      <c r="T141" s="90"/>
      <c r="U141" s="90"/>
    </row>
    <row r="142" spans="1:21" x14ac:dyDescent="0.25">
      <c r="A142" s="60"/>
      <c r="B142" s="58"/>
      <c r="C142" s="51"/>
      <c r="D142" s="9">
        <v>701</v>
      </c>
      <c r="E142" s="9" t="s">
        <v>30</v>
      </c>
      <c r="F142" s="9" t="s">
        <v>81</v>
      </c>
      <c r="G142" s="9" t="s">
        <v>64</v>
      </c>
      <c r="H142" s="9" t="s">
        <v>33</v>
      </c>
      <c r="I142" s="15">
        <f>I158</f>
        <v>0</v>
      </c>
      <c r="J142" s="15">
        <f t="shared" ref="J142:K142" si="29">J158</f>
        <v>0</v>
      </c>
      <c r="K142" s="15">
        <f t="shared" si="29"/>
        <v>50000</v>
      </c>
      <c r="L142" s="15">
        <f t="shared" ref="L142:M142" si="30">L158</f>
        <v>50000</v>
      </c>
      <c r="M142" s="15">
        <f t="shared" si="30"/>
        <v>50000</v>
      </c>
      <c r="N142" s="87"/>
      <c r="O142" s="77"/>
      <c r="P142" s="41"/>
      <c r="Q142" s="90"/>
      <c r="R142" s="90"/>
      <c r="S142" s="90"/>
      <c r="T142" s="90"/>
      <c r="U142" s="90"/>
    </row>
    <row r="143" spans="1:21" x14ac:dyDescent="0.25">
      <c r="A143" s="60"/>
      <c r="B143" s="58"/>
      <c r="C143" s="51"/>
      <c r="D143" s="70">
        <v>701</v>
      </c>
      <c r="E143" s="70" t="s">
        <v>30</v>
      </c>
      <c r="F143" s="70" t="s">
        <v>81</v>
      </c>
      <c r="G143" s="70" t="s">
        <v>66</v>
      </c>
      <c r="H143" s="9" t="s">
        <v>33</v>
      </c>
      <c r="I143" s="15">
        <f>I164</f>
        <v>0</v>
      </c>
      <c r="J143" s="15">
        <f>J164</f>
        <v>0</v>
      </c>
      <c r="K143" s="15">
        <f>K164</f>
        <v>320000</v>
      </c>
      <c r="L143" s="15">
        <f>L164</f>
        <v>320000</v>
      </c>
      <c r="M143" s="15">
        <f>M164</f>
        <v>320000</v>
      </c>
      <c r="N143" s="87"/>
      <c r="O143" s="77"/>
      <c r="P143" s="41"/>
      <c r="Q143" s="90"/>
      <c r="R143" s="90"/>
      <c r="S143" s="90"/>
      <c r="T143" s="90"/>
      <c r="U143" s="90"/>
    </row>
    <row r="144" spans="1:21" x14ac:dyDescent="0.25">
      <c r="A144" s="60"/>
      <c r="B144" s="58"/>
      <c r="C144" s="69"/>
      <c r="D144" s="72"/>
      <c r="E144" s="72"/>
      <c r="F144" s="72"/>
      <c r="G144" s="72"/>
      <c r="H144" s="9" t="s">
        <v>32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87"/>
      <c r="O144" s="77"/>
      <c r="P144" s="41"/>
      <c r="Q144" s="90"/>
      <c r="R144" s="90"/>
      <c r="S144" s="90"/>
      <c r="T144" s="90"/>
      <c r="U144" s="90"/>
    </row>
    <row r="145" spans="1:21" x14ac:dyDescent="0.25">
      <c r="A145" s="60"/>
      <c r="B145" s="58"/>
      <c r="C145" s="14" t="s">
        <v>9</v>
      </c>
      <c r="D145" s="9" t="s">
        <v>31</v>
      </c>
      <c r="E145" s="9" t="s">
        <v>31</v>
      </c>
      <c r="F145" s="9" t="s">
        <v>31</v>
      </c>
      <c r="G145" s="9" t="s">
        <v>31</v>
      </c>
      <c r="H145" s="9" t="s">
        <v>31</v>
      </c>
      <c r="I145" s="15">
        <v>0</v>
      </c>
      <c r="J145" s="15">
        <v>0</v>
      </c>
      <c r="K145" s="11">
        <v>0</v>
      </c>
      <c r="L145" s="11">
        <v>0</v>
      </c>
      <c r="M145" s="11">
        <v>0</v>
      </c>
      <c r="N145" s="87"/>
      <c r="O145" s="77"/>
      <c r="P145" s="41"/>
      <c r="Q145" s="90"/>
      <c r="R145" s="90"/>
      <c r="S145" s="90"/>
      <c r="T145" s="90"/>
      <c r="U145" s="90"/>
    </row>
    <row r="146" spans="1:21" x14ac:dyDescent="0.25">
      <c r="A146" s="60"/>
      <c r="B146" s="58"/>
      <c r="C146" s="14" t="s">
        <v>26</v>
      </c>
      <c r="D146" s="9" t="s">
        <v>31</v>
      </c>
      <c r="E146" s="9" t="s">
        <v>31</v>
      </c>
      <c r="F146" s="9" t="s">
        <v>31</v>
      </c>
      <c r="G146" s="9" t="s">
        <v>31</v>
      </c>
      <c r="H146" s="9" t="s">
        <v>31</v>
      </c>
      <c r="I146" s="15">
        <v>0</v>
      </c>
      <c r="J146" s="15">
        <v>0</v>
      </c>
      <c r="K146" s="11">
        <v>0</v>
      </c>
      <c r="L146" s="11">
        <v>0</v>
      </c>
      <c r="M146" s="11">
        <v>0</v>
      </c>
      <c r="N146" s="87"/>
      <c r="O146" s="77"/>
      <c r="P146" s="41"/>
      <c r="Q146" s="90"/>
      <c r="R146" s="90"/>
      <c r="S146" s="90"/>
      <c r="T146" s="90"/>
      <c r="U146" s="90"/>
    </row>
    <row r="147" spans="1:21" x14ac:dyDescent="0.25">
      <c r="A147" s="54" t="s">
        <v>35</v>
      </c>
      <c r="B147" s="52" t="s">
        <v>84</v>
      </c>
      <c r="C147" s="12" t="s">
        <v>24</v>
      </c>
      <c r="D147" s="9">
        <v>701</v>
      </c>
      <c r="E147" s="9" t="s">
        <v>30</v>
      </c>
      <c r="F147" s="9" t="s">
        <v>81</v>
      </c>
      <c r="G147" s="9" t="s">
        <v>63</v>
      </c>
      <c r="H147" s="9" t="s">
        <v>31</v>
      </c>
      <c r="I147" s="26">
        <f>SUM(I148:I154)</f>
        <v>0</v>
      </c>
      <c r="J147" s="26">
        <f>SUM(J148:J154)</f>
        <v>0</v>
      </c>
      <c r="K147" s="13">
        <f>SUM(K148:K154)</f>
        <v>2625900</v>
      </c>
      <c r="L147" s="13">
        <f>SUM(L148:L154)</f>
        <v>2625900</v>
      </c>
      <c r="M147" s="13">
        <f>SUM(M148:M154)</f>
        <v>2625900</v>
      </c>
      <c r="N147" s="87"/>
      <c r="O147" s="77"/>
      <c r="P147" s="41"/>
      <c r="Q147" s="90"/>
      <c r="R147" s="90"/>
      <c r="S147" s="90"/>
      <c r="T147" s="90"/>
      <c r="U147" s="90"/>
    </row>
    <row r="148" spans="1:21" x14ac:dyDescent="0.25">
      <c r="A148" s="54"/>
      <c r="B148" s="53"/>
      <c r="C148" s="14" t="s">
        <v>7</v>
      </c>
      <c r="D148" s="9" t="s">
        <v>31</v>
      </c>
      <c r="E148" s="9" t="s">
        <v>31</v>
      </c>
      <c r="F148" s="9" t="s">
        <v>31</v>
      </c>
      <c r="G148" s="9" t="s">
        <v>31</v>
      </c>
      <c r="H148" s="9" t="s">
        <v>31</v>
      </c>
      <c r="I148" s="16">
        <v>0</v>
      </c>
      <c r="J148" s="16">
        <v>0</v>
      </c>
      <c r="K148" s="11">
        <v>0</v>
      </c>
      <c r="L148" s="11">
        <v>0</v>
      </c>
      <c r="M148" s="11">
        <v>0</v>
      </c>
      <c r="N148" s="87"/>
      <c r="O148" s="77"/>
      <c r="P148" s="41"/>
      <c r="Q148" s="90"/>
      <c r="R148" s="90"/>
      <c r="S148" s="90"/>
      <c r="T148" s="90"/>
      <c r="U148" s="90"/>
    </row>
    <row r="149" spans="1:21" x14ac:dyDescent="0.25">
      <c r="A149" s="54"/>
      <c r="B149" s="53"/>
      <c r="C149" s="14" t="s">
        <v>8</v>
      </c>
      <c r="D149" s="9" t="s">
        <v>31</v>
      </c>
      <c r="E149" s="9" t="s">
        <v>31</v>
      </c>
      <c r="F149" s="9" t="s">
        <v>31</v>
      </c>
      <c r="G149" s="9" t="s">
        <v>31</v>
      </c>
      <c r="H149" s="9" t="s">
        <v>31</v>
      </c>
      <c r="I149" s="16">
        <v>0</v>
      </c>
      <c r="J149" s="16">
        <v>0</v>
      </c>
      <c r="K149" s="11">
        <v>0</v>
      </c>
      <c r="L149" s="11">
        <v>0</v>
      </c>
      <c r="M149" s="11">
        <v>0</v>
      </c>
      <c r="N149" s="87"/>
      <c r="O149" s="77"/>
      <c r="P149" s="41"/>
      <c r="Q149" s="90"/>
      <c r="R149" s="90"/>
      <c r="S149" s="90"/>
      <c r="T149" s="90"/>
      <c r="U149" s="90"/>
    </row>
    <row r="150" spans="1:21" x14ac:dyDescent="0.25">
      <c r="A150" s="54"/>
      <c r="B150" s="53"/>
      <c r="C150" s="47" t="s">
        <v>25</v>
      </c>
      <c r="D150" s="9">
        <v>701</v>
      </c>
      <c r="E150" s="9" t="s">
        <v>30</v>
      </c>
      <c r="F150" s="9" t="s">
        <v>81</v>
      </c>
      <c r="G150" s="9" t="s">
        <v>63</v>
      </c>
      <c r="H150" s="9" t="s">
        <v>65</v>
      </c>
      <c r="I150" s="16">
        <v>0</v>
      </c>
      <c r="J150" s="16">
        <v>0</v>
      </c>
      <c r="K150" s="16">
        <v>272580</v>
      </c>
      <c r="L150" s="16">
        <v>272580</v>
      </c>
      <c r="M150" s="16">
        <v>272580</v>
      </c>
      <c r="N150" s="87"/>
      <c r="O150" s="77"/>
      <c r="P150" s="41"/>
      <c r="Q150" s="90"/>
      <c r="R150" s="90"/>
      <c r="S150" s="90"/>
      <c r="T150" s="90"/>
      <c r="U150" s="90"/>
    </row>
    <row r="151" spans="1:21" x14ac:dyDescent="0.25">
      <c r="A151" s="54"/>
      <c r="B151" s="53"/>
      <c r="C151" s="48"/>
      <c r="D151" s="9">
        <v>701</v>
      </c>
      <c r="E151" s="9" t="s">
        <v>30</v>
      </c>
      <c r="F151" s="9" t="s">
        <v>81</v>
      </c>
      <c r="G151" s="9" t="s">
        <v>63</v>
      </c>
      <c r="H151" s="9" t="s">
        <v>33</v>
      </c>
      <c r="I151" s="16">
        <v>0</v>
      </c>
      <c r="J151" s="16">
        <v>0</v>
      </c>
      <c r="K151" s="16">
        <v>1218924.6200000001</v>
      </c>
      <c r="L151" s="16">
        <v>1218924.6200000001</v>
      </c>
      <c r="M151" s="16">
        <v>1218924.6200000001</v>
      </c>
      <c r="N151" s="87"/>
      <c r="O151" s="77"/>
      <c r="P151" s="41"/>
      <c r="Q151" s="90"/>
      <c r="R151" s="90"/>
      <c r="S151" s="90"/>
      <c r="T151" s="90"/>
      <c r="U151" s="90"/>
    </row>
    <row r="152" spans="1:21" x14ac:dyDescent="0.25">
      <c r="A152" s="54"/>
      <c r="B152" s="53"/>
      <c r="C152" s="49"/>
      <c r="D152" s="9">
        <v>701</v>
      </c>
      <c r="E152" s="9" t="s">
        <v>30</v>
      </c>
      <c r="F152" s="9" t="s">
        <v>81</v>
      </c>
      <c r="G152" s="9" t="s">
        <v>63</v>
      </c>
      <c r="H152" s="9" t="s">
        <v>32</v>
      </c>
      <c r="I152" s="16">
        <v>0</v>
      </c>
      <c r="J152" s="16">
        <v>0</v>
      </c>
      <c r="K152" s="16">
        <v>1134395.3799999999</v>
      </c>
      <c r="L152" s="16">
        <v>1134395.3799999999</v>
      </c>
      <c r="M152" s="16">
        <v>1134395.3799999999</v>
      </c>
      <c r="N152" s="87"/>
      <c r="O152" s="77"/>
      <c r="P152" s="41"/>
      <c r="Q152" s="90"/>
      <c r="R152" s="90"/>
      <c r="S152" s="90"/>
      <c r="T152" s="90"/>
      <c r="U152" s="90"/>
    </row>
    <row r="153" spans="1:21" x14ac:dyDescent="0.25">
      <c r="A153" s="54"/>
      <c r="B153" s="53"/>
      <c r="C153" s="14" t="s">
        <v>9</v>
      </c>
      <c r="D153" s="9" t="s">
        <v>31</v>
      </c>
      <c r="E153" s="9" t="s">
        <v>31</v>
      </c>
      <c r="F153" s="9" t="s">
        <v>31</v>
      </c>
      <c r="G153" s="9" t="s">
        <v>31</v>
      </c>
      <c r="H153" s="9" t="s">
        <v>31</v>
      </c>
      <c r="I153" s="16">
        <v>0</v>
      </c>
      <c r="J153" s="16">
        <v>0</v>
      </c>
      <c r="K153" s="11">
        <v>0</v>
      </c>
      <c r="L153" s="11">
        <v>0</v>
      </c>
      <c r="M153" s="11">
        <v>0</v>
      </c>
      <c r="N153" s="87"/>
      <c r="O153" s="77"/>
      <c r="P153" s="41"/>
      <c r="Q153" s="90"/>
      <c r="R153" s="90"/>
      <c r="S153" s="90"/>
      <c r="T153" s="90"/>
      <c r="U153" s="90"/>
    </row>
    <row r="154" spans="1:21" x14ac:dyDescent="0.25">
      <c r="A154" s="54"/>
      <c r="B154" s="53"/>
      <c r="C154" s="14" t="s">
        <v>26</v>
      </c>
      <c r="D154" s="9" t="s">
        <v>31</v>
      </c>
      <c r="E154" s="9" t="s">
        <v>31</v>
      </c>
      <c r="F154" s="9" t="s">
        <v>31</v>
      </c>
      <c r="G154" s="9" t="s">
        <v>31</v>
      </c>
      <c r="H154" s="9" t="s">
        <v>31</v>
      </c>
      <c r="I154" s="16">
        <v>0</v>
      </c>
      <c r="J154" s="16">
        <v>0</v>
      </c>
      <c r="K154" s="11">
        <v>0</v>
      </c>
      <c r="L154" s="11">
        <v>0</v>
      </c>
      <c r="M154" s="11">
        <v>0</v>
      </c>
      <c r="N154" s="87"/>
      <c r="O154" s="77"/>
      <c r="P154" s="41"/>
      <c r="Q154" s="90"/>
      <c r="R154" s="90"/>
      <c r="S154" s="90"/>
      <c r="T154" s="90"/>
      <c r="U154" s="90"/>
    </row>
    <row r="155" spans="1:21" x14ac:dyDescent="0.25">
      <c r="A155" s="54" t="s">
        <v>34</v>
      </c>
      <c r="B155" s="52" t="s">
        <v>83</v>
      </c>
      <c r="C155" s="12" t="s">
        <v>24</v>
      </c>
      <c r="D155" s="9">
        <v>701</v>
      </c>
      <c r="E155" s="9" t="s">
        <v>30</v>
      </c>
      <c r="F155" s="9" t="s">
        <v>81</v>
      </c>
      <c r="G155" s="9" t="s">
        <v>64</v>
      </c>
      <c r="H155" s="9" t="s">
        <v>33</v>
      </c>
      <c r="I155" s="26">
        <f>SUM(I156:I160)</f>
        <v>0</v>
      </c>
      <c r="J155" s="26">
        <f>SUM(J156:J160)</f>
        <v>0</v>
      </c>
      <c r="K155" s="13">
        <f t="shared" ref="K155:L155" si="31">SUM(K156:K160)</f>
        <v>50000</v>
      </c>
      <c r="L155" s="13">
        <f t="shared" si="31"/>
        <v>50000</v>
      </c>
      <c r="M155" s="13">
        <f t="shared" ref="M155" si="32">SUM(M156:M160)</f>
        <v>50000</v>
      </c>
      <c r="N155" s="87"/>
      <c r="O155" s="77"/>
      <c r="P155" s="41"/>
      <c r="Q155" s="90"/>
      <c r="R155" s="90"/>
      <c r="S155" s="90"/>
      <c r="T155" s="90"/>
      <c r="U155" s="90"/>
    </row>
    <row r="156" spans="1:21" x14ac:dyDescent="0.25">
      <c r="A156" s="54"/>
      <c r="B156" s="53"/>
      <c r="C156" s="14" t="s">
        <v>7</v>
      </c>
      <c r="D156" s="9" t="s">
        <v>31</v>
      </c>
      <c r="E156" s="9" t="s">
        <v>31</v>
      </c>
      <c r="F156" s="9" t="s">
        <v>31</v>
      </c>
      <c r="G156" s="9" t="s">
        <v>31</v>
      </c>
      <c r="H156" s="9" t="s">
        <v>31</v>
      </c>
      <c r="I156" s="16">
        <v>0</v>
      </c>
      <c r="J156" s="16">
        <v>0</v>
      </c>
      <c r="K156" s="11">
        <v>0</v>
      </c>
      <c r="L156" s="11">
        <v>0</v>
      </c>
      <c r="M156" s="11">
        <v>0</v>
      </c>
      <c r="N156" s="87"/>
      <c r="O156" s="77"/>
      <c r="P156" s="41"/>
      <c r="Q156" s="90"/>
      <c r="R156" s="90"/>
      <c r="S156" s="90"/>
      <c r="T156" s="90"/>
      <c r="U156" s="90"/>
    </row>
    <row r="157" spans="1:21" x14ac:dyDescent="0.25">
      <c r="A157" s="54"/>
      <c r="B157" s="53"/>
      <c r="C157" s="14" t="s">
        <v>8</v>
      </c>
      <c r="D157" s="9" t="s">
        <v>31</v>
      </c>
      <c r="E157" s="9" t="s">
        <v>31</v>
      </c>
      <c r="F157" s="9" t="s">
        <v>31</v>
      </c>
      <c r="G157" s="9" t="s">
        <v>31</v>
      </c>
      <c r="H157" s="9" t="s">
        <v>31</v>
      </c>
      <c r="I157" s="16">
        <v>0</v>
      </c>
      <c r="J157" s="16">
        <v>0</v>
      </c>
      <c r="K157" s="11">
        <v>0</v>
      </c>
      <c r="L157" s="11">
        <v>0</v>
      </c>
      <c r="M157" s="11">
        <v>0</v>
      </c>
      <c r="N157" s="87"/>
      <c r="O157" s="77"/>
      <c r="P157" s="41"/>
      <c r="Q157" s="90"/>
      <c r="R157" s="90"/>
      <c r="S157" s="90"/>
      <c r="T157" s="90"/>
      <c r="U157" s="90"/>
    </row>
    <row r="158" spans="1:21" x14ac:dyDescent="0.25">
      <c r="A158" s="54"/>
      <c r="B158" s="53"/>
      <c r="C158" s="14" t="s">
        <v>25</v>
      </c>
      <c r="D158" s="9">
        <v>701</v>
      </c>
      <c r="E158" s="9" t="s">
        <v>30</v>
      </c>
      <c r="F158" s="9" t="s">
        <v>81</v>
      </c>
      <c r="G158" s="9" t="s">
        <v>64</v>
      </c>
      <c r="H158" s="9" t="s">
        <v>33</v>
      </c>
      <c r="I158" s="16">
        <v>0</v>
      </c>
      <c r="J158" s="16">
        <v>0</v>
      </c>
      <c r="K158" s="16">
        <v>50000</v>
      </c>
      <c r="L158" s="16">
        <v>50000</v>
      </c>
      <c r="M158" s="16">
        <v>50000</v>
      </c>
      <c r="N158" s="87"/>
      <c r="O158" s="77"/>
      <c r="P158" s="41"/>
      <c r="Q158" s="90"/>
      <c r="R158" s="90"/>
      <c r="S158" s="90"/>
      <c r="T158" s="90"/>
      <c r="U158" s="90"/>
    </row>
    <row r="159" spans="1:21" x14ac:dyDescent="0.25">
      <c r="A159" s="54"/>
      <c r="B159" s="53"/>
      <c r="C159" s="14" t="s">
        <v>9</v>
      </c>
      <c r="D159" s="9" t="s">
        <v>31</v>
      </c>
      <c r="E159" s="9" t="s">
        <v>31</v>
      </c>
      <c r="F159" s="9" t="s">
        <v>31</v>
      </c>
      <c r="G159" s="9" t="s">
        <v>31</v>
      </c>
      <c r="H159" s="9" t="s">
        <v>31</v>
      </c>
      <c r="I159" s="16">
        <v>0</v>
      </c>
      <c r="J159" s="16">
        <v>0</v>
      </c>
      <c r="K159" s="11">
        <v>0</v>
      </c>
      <c r="L159" s="11">
        <v>0</v>
      </c>
      <c r="M159" s="11">
        <v>0</v>
      </c>
      <c r="N159" s="87"/>
      <c r="O159" s="77"/>
      <c r="P159" s="41"/>
      <c r="Q159" s="90"/>
      <c r="R159" s="90"/>
      <c r="S159" s="90"/>
      <c r="T159" s="90"/>
      <c r="U159" s="90"/>
    </row>
    <row r="160" spans="1:21" x14ac:dyDescent="0.25">
      <c r="A160" s="54"/>
      <c r="B160" s="53"/>
      <c r="C160" s="14" t="s">
        <v>26</v>
      </c>
      <c r="D160" s="9" t="s">
        <v>31</v>
      </c>
      <c r="E160" s="9" t="s">
        <v>31</v>
      </c>
      <c r="F160" s="9" t="s">
        <v>31</v>
      </c>
      <c r="G160" s="9" t="s">
        <v>31</v>
      </c>
      <c r="H160" s="9" t="s">
        <v>31</v>
      </c>
      <c r="I160" s="16">
        <v>0</v>
      </c>
      <c r="J160" s="16">
        <v>0</v>
      </c>
      <c r="K160" s="11">
        <v>0</v>
      </c>
      <c r="L160" s="11">
        <v>0</v>
      </c>
      <c r="M160" s="11">
        <v>0</v>
      </c>
      <c r="N160" s="87"/>
      <c r="O160" s="77"/>
      <c r="P160" s="41"/>
      <c r="Q160" s="90"/>
      <c r="R160" s="90"/>
      <c r="S160" s="90"/>
      <c r="T160" s="90"/>
      <c r="U160" s="90"/>
    </row>
    <row r="161" spans="1:21" x14ac:dyDescent="0.25">
      <c r="A161" s="54" t="s">
        <v>82</v>
      </c>
      <c r="B161" s="52" t="s">
        <v>85</v>
      </c>
      <c r="C161" s="12" t="s">
        <v>24</v>
      </c>
      <c r="D161" s="9">
        <v>701</v>
      </c>
      <c r="E161" s="9" t="s">
        <v>30</v>
      </c>
      <c r="F161" s="9" t="s">
        <v>81</v>
      </c>
      <c r="G161" s="9" t="s">
        <v>66</v>
      </c>
      <c r="H161" s="9" t="s">
        <v>33</v>
      </c>
      <c r="I161" s="26">
        <f>SUM(I162:I167)</f>
        <v>0</v>
      </c>
      <c r="J161" s="26">
        <f>SUM(J162:J167)</f>
        <v>0</v>
      </c>
      <c r="K161" s="13">
        <f>SUM(K162:K167)</f>
        <v>320000</v>
      </c>
      <c r="L161" s="13">
        <f>SUM(L162:L167)</f>
        <v>320000</v>
      </c>
      <c r="M161" s="13">
        <f>SUM(M162:M167)</f>
        <v>320000</v>
      </c>
      <c r="N161" s="87"/>
      <c r="O161" s="77"/>
      <c r="P161" s="41"/>
      <c r="Q161" s="90"/>
      <c r="R161" s="90"/>
      <c r="S161" s="90"/>
      <c r="T161" s="90"/>
      <c r="U161" s="90"/>
    </row>
    <row r="162" spans="1:21" x14ac:dyDescent="0.25">
      <c r="A162" s="54"/>
      <c r="B162" s="53"/>
      <c r="C162" s="14" t="s">
        <v>7</v>
      </c>
      <c r="D162" s="9" t="s">
        <v>31</v>
      </c>
      <c r="E162" s="9" t="s">
        <v>31</v>
      </c>
      <c r="F162" s="9" t="s">
        <v>31</v>
      </c>
      <c r="G162" s="9" t="s">
        <v>31</v>
      </c>
      <c r="H162" s="9" t="s">
        <v>31</v>
      </c>
      <c r="I162" s="16">
        <v>0</v>
      </c>
      <c r="J162" s="16">
        <v>0</v>
      </c>
      <c r="K162" s="11">
        <v>0</v>
      </c>
      <c r="L162" s="11">
        <v>0</v>
      </c>
      <c r="M162" s="11">
        <v>0</v>
      </c>
      <c r="N162" s="87"/>
      <c r="O162" s="77"/>
      <c r="P162" s="41"/>
      <c r="Q162" s="90"/>
      <c r="R162" s="90"/>
      <c r="S162" s="90"/>
      <c r="T162" s="90"/>
      <c r="U162" s="90"/>
    </row>
    <row r="163" spans="1:21" x14ac:dyDescent="0.25">
      <c r="A163" s="54"/>
      <c r="B163" s="53"/>
      <c r="C163" s="14" t="s">
        <v>8</v>
      </c>
      <c r="D163" s="9" t="s">
        <v>31</v>
      </c>
      <c r="E163" s="9" t="s">
        <v>31</v>
      </c>
      <c r="F163" s="9" t="s">
        <v>31</v>
      </c>
      <c r="G163" s="9" t="s">
        <v>31</v>
      </c>
      <c r="H163" s="9" t="s">
        <v>31</v>
      </c>
      <c r="I163" s="16">
        <v>0</v>
      </c>
      <c r="J163" s="16">
        <v>0</v>
      </c>
      <c r="K163" s="11">
        <v>0</v>
      </c>
      <c r="L163" s="11">
        <v>0</v>
      </c>
      <c r="M163" s="11">
        <v>0</v>
      </c>
      <c r="N163" s="87"/>
      <c r="O163" s="77"/>
      <c r="P163" s="41"/>
      <c r="Q163" s="90"/>
      <c r="R163" s="90"/>
      <c r="S163" s="90"/>
      <c r="T163" s="90"/>
      <c r="U163" s="90"/>
    </row>
    <row r="164" spans="1:21" x14ac:dyDescent="0.25">
      <c r="A164" s="54"/>
      <c r="B164" s="53"/>
      <c r="C164" s="47" t="s">
        <v>25</v>
      </c>
      <c r="D164" s="9">
        <v>701</v>
      </c>
      <c r="E164" s="9" t="s">
        <v>30</v>
      </c>
      <c r="F164" s="9" t="s">
        <v>81</v>
      </c>
      <c r="G164" s="9" t="s">
        <v>66</v>
      </c>
      <c r="H164" s="9" t="s">
        <v>33</v>
      </c>
      <c r="I164" s="16">
        <v>0</v>
      </c>
      <c r="J164" s="16">
        <v>0</v>
      </c>
      <c r="K164" s="16">
        <v>320000</v>
      </c>
      <c r="L164" s="16">
        <v>320000</v>
      </c>
      <c r="M164" s="16">
        <v>320000</v>
      </c>
      <c r="N164" s="87"/>
      <c r="O164" s="77"/>
      <c r="P164" s="41"/>
      <c r="Q164" s="90"/>
      <c r="R164" s="90"/>
      <c r="S164" s="90"/>
      <c r="T164" s="90"/>
      <c r="U164" s="90"/>
    </row>
    <row r="165" spans="1:21" x14ac:dyDescent="0.25">
      <c r="A165" s="54"/>
      <c r="B165" s="53"/>
      <c r="C165" s="49"/>
      <c r="D165" s="9">
        <v>701</v>
      </c>
      <c r="E165" s="9" t="s">
        <v>30</v>
      </c>
      <c r="F165" s="9" t="s">
        <v>81</v>
      </c>
      <c r="G165" s="9" t="s">
        <v>66</v>
      </c>
      <c r="H165" s="9" t="s">
        <v>32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87"/>
      <c r="O165" s="77"/>
      <c r="P165" s="41"/>
      <c r="Q165" s="90"/>
      <c r="R165" s="90"/>
      <c r="S165" s="90"/>
      <c r="T165" s="90"/>
      <c r="U165" s="90"/>
    </row>
    <row r="166" spans="1:21" x14ac:dyDescent="0.25">
      <c r="A166" s="54"/>
      <c r="B166" s="53"/>
      <c r="C166" s="14" t="s">
        <v>9</v>
      </c>
      <c r="D166" s="9" t="s">
        <v>31</v>
      </c>
      <c r="E166" s="9" t="s">
        <v>31</v>
      </c>
      <c r="F166" s="9" t="s">
        <v>31</v>
      </c>
      <c r="G166" s="9" t="s">
        <v>31</v>
      </c>
      <c r="H166" s="9" t="s">
        <v>31</v>
      </c>
      <c r="I166" s="16">
        <v>0</v>
      </c>
      <c r="J166" s="16">
        <v>0</v>
      </c>
      <c r="K166" s="11">
        <v>0</v>
      </c>
      <c r="L166" s="11">
        <v>0</v>
      </c>
      <c r="M166" s="11">
        <v>0</v>
      </c>
      <c r="N166" s="87"/>
      <c r="O166" s="77"/>
      <c r="P166" s="41"/>
      <c r="Q166" s="90"/>
      <c r="R166" s="90"/>
      <c r="S166" s="90"/>
      <c r="T166" s="90"/>
      <c r="U166" s="90"/>
    </row>
    <row r="167" spans="1:21" x14ac:dyDescent="0.25">
      <c r="A167" s="54"/>
      <c r="B167" s="53"/>
      <c r="C167" s="14" t="s">
        <v>26</v>
      </c>
      <c r="D167" s="9" t="s">
        <v>31</v>
      </c>
      <c r="E167" s="9" t="s">
        <v>31</v>
      </c>
      <c r="F167" s="9" t="s">
        <v>31</v>
      </c>
      <c r="G167" s="9" t="s">
        <v>31</v>
      </c>
      <c r="H167" s="9" t="s">
        <v>31</v>
      </c>
      <c r="I167" s="16">
        <v>0</v>
      </c>
      <c r="J167" s="16">
        <v>0</v>
      </c>
      <c r="K167" s="11">
        <v>0</v>
      </c>
      <c r="L167" s="11">
        <v>0</v>
      </c>
      <c r="M167" s="11">
        <v>0</v>
      </c>
      <c r="N167" s="88"/>
      <c r="O167" s="78"/>
      <c r="P167" s="42"/>
      <c r="Q167" s="91"/>
      <c r="R167" s="91"/>
      <c r="S167" s="91"/>
      <c r="T167" s="91"/>
      <c r="U167" s="91"/>
    </row>
    <row r="168" spans="1:21" ht="14.45" customHeight="1" x14ac:dyDescent="0.25">
      <c r="A168" s="54" t="s">
        <v>67</v>
      </c>
      <c r="B168" s="79" t="s">
        <v>69</v>
      </c>
      <c r="C168" s="12" t="s">
        <v>24</v>
      </c>
      <c r="D168" s="9" t="s">
        <v>31</v>
      </c>
      <c r="E168" s="17" t="s">
        <v>31</v>
      </c>
      <c r="F168" s="17" t="s">
        <v>31</v>
      </c>
      <c r="G168" s="17" t="s">
        <v>31</v>
      </c>
      <c r="H168" s="17" t="s">
        <v>31</v>
      </c>
      <c r="I168" s="13">
        <f>SUM(I169:I173)</f>
        <v>0</v>
      </c>
      <c r="J168" s="13">
        <f>SUM(J169:J173)</f>
        <v>0</v>
      </c>
      <c r="K168" s="13">
        <f>SUM(K169:K173)</f>
        <v>0</v>
      </c>
      <c r="L168" s="13">
        <f>SUM(L169:L173)</f>
        <v>0</v>
      </c>
      <c r="M168" s="13">
        <f>SUM(M169:M173)</f>
        <v>0</v>
      </c>
      <c r="N168" s="83" t="s">
        <v>87</v>
      </c>
      <c r="O168" s="50" t="s">
        <v>72</v>
      </c>
      <c r="P168" s="50" t="s">
        <v>0</v>
      </c>
      <c r="Q168" s="50" t="s">
        <v>2</v>
      </c>
      <c r="R168" s="50" t="s">
        <v>2</v>
      </c>
      <c r="S168" s="50">
        <v>100</v>
      </c>
      <c r="T168" s="50">
        <v>100</v>
      </c>
      <c r="U168" s="50">
        <v>100</v>
      </c>
    </row>
    <row r="169" spans="1:21" x14ac:dyDescent="0.25">
      <c r="A169" s="60"/>
      <c r="B169" s="80"/>
      <c r="C169" s="14" t="s">
        <v>7</v>
      </c>
      <c r="D169" s="9" t="s">
        <v>31</v>
      </c>
      <c r="E169" s="17" t="s">
        <v>31</v>
      </c>
      <c r="F169" s="17" t="s">
        <v>31</v>
      </c>
      <c r="G169" s="17" t="s">
        <v>31</v>
      </c>
      <c r="H169" s="17" t="s">
        <v>31</v>
      </c>
      <c r="I169" s="15">
        <v>0</v>
      </c>
      <c r="J169" s="15">
        <v>0</v>
      </c>
      <c r="K169" s="11">
        <v>0</v>
      </c>
      <c r="L169" s="11">
        <v>0</v>
      </c>
      <c r="M169" s="11">
        <v>0</v>
      </c>
      <c r="N169" s="84"/>
      <c r="O169" s="51"/>
      <c r="P169" s="51"/>
      <c r="Q169" s="51"/>
      <c r="R169" s="51"/>
      <c r="S169" s="51"/>
      <c r="T169" s="51"/>
      <c r="U169" s="51"/>
    </row>
    <row r="170" spans="1:21" x14ac:dyDescent="0.25">
      <c r="A170" s="60"/>
      <c r="B170" s="80"/>
      <c r="C170" s="14" t="s">
        <v>8</v>
      </c>
      <c r="D170" s="9" t="s">
        <v>31</v>
      </c>
      <c r="E170" s="17" t="s">
        <v>31</v>
      </c>
      <c r="F170" s="17" t="s">
        <v>31</v>
      </c>
      <c r="G170" s="17" t="s">
        <v>31</v>
      </c>
      <c r="H170" s="17" t="s">
        <v>31</v>
      </c>
      <c r="I170" s="15">
        <v>0</v>
      </c>
      <c r="J170" s="15">
        <v>0</v>
      </c>
      <c r="K170" s="11">
        <v>0</v>
      </c>
      <c r="L170" s="11">
        <v>0</v>
      </c>
      <c r="M170" s="11">
        <v>0</v>
      </c>
      <c r="N170" s="84"/>
      <c r="O170" s="51"/>
      <c r="P170" s="51"/>
      <c r="Q170" s="51"/>
      <c r="R170" s="51"/>
      <c r="S170" s="51"/>
      <c r="T170" s="51"/>
      <c r="U170" s="51"/>
    </row>
    <row r="171" spans="1:21" x14ac:dyDescent="0.25">
      <c r="A171" s="60"/>
      <c r="B171" s="80"/>
      <c r="C171" s="23" t="s">
        <v>25</v>
      </c>
      <c r="D171" s="9" t="s">
        <v>31</v>
      </c>
      <c r="E171" s="17" t="s">
        <v>31</v>
      </c>
      <c r="F171" s="17" t="s">
        <v>31</v>
      </c>
      <c r="G171" s="17" t="s">
        <v>31</v>
      </c>
      <c r="H171" s="17" t="s">
        <v>31</v>
      </c>
      <c r="I171" s="15">
        <f>I177</f>
        <v>0</v>
      </c>
      <c r="J171" s="15">
        <f>J177</f>
        <v>0</v>
      </c>
      <c r="K171" s="15">
        <f>K177</f>
        <v>0</v>
      </c>
      <c r="L171" s="15">
        <f>L177</f>
        <v>0</v>
      </c>
      <c r="M171" s="15">
        <f>M177</f>
        <v>0</v>
      </c>
      <c r="N171" s="84"/>
      <c r="O171" s="51"/>
      <c r="P171" s="51"/>
      <c r="Q171" s="51"/>
      <c r="R171" s="51"/>
      <c r="S171" s="51"/>
      <c r="T171" s="51"/>
      <c r="U171" s="51"/>
    </row>
    <row r="172" spans="1:21" x14ac:dyDescent="0.25">
      <c r="A172" s="60"/>
      <c r="B172" s="80"/>
      <c r="C172" s="14" t="s">
        <v>9</v>
      </c>
      <c r="D172" s="9" t="s">
        <v>31</v>
      </c>
      <c r="E172" s="17" t="s">
        <v>31</v>
      </c>
      <c r="F172" s="17" t="s">
        <v>31</v>
      </c>
      <c r="G172" s="17" t="s">
        <v>31</v>
      </c>
      <c r="H172" s="17" t="s">
        <v>31</v>
      </c>
      <c r="I172" s="15">
        <v>0</v>
      </c>
      <c r="J172" s="15">
        <v>0</v>
      </c>
      <c r="K172" s="11">
        <v>0</v>
      </c>
      <c r="L172" s="11">
        <v>0</v>
      </c>
      <c r="M172" s="11">
        <v>0</v>
      </c>
      <c r="N172" s="84"/>
      <c r="O172" s="51"/>
      <c r="P172" s="51"/>
      <c r="Q172" s="51"/>
      <c r="R172" s="51"/>
      <c r="S172" s="51"/>
      <c r="T172" s="51"/>
      <c r="U172" s="51"/>
    </row>
    <row r="173" spans="1:21" x14ac:dyDescent="0.25">
      <c r="A173" s="60"/>
      <c r="B173" s="81"/>
      <c r="C173" s="14" t="s">
        <v>26</v>
      </c>
      <c r="D173" s="9" t="s">
        <v>31</v>
      </c>
      <c r="E173" s="17" t="s">
        <v>31</v>
      </c>
      <c r="F173" s="17" t="s">
        <v>31</v>
      </c>
      <c r="G173" s="17" t="s">
        <v>31</v>
      </c>
      <c r="H173" s="17" t="s">
        <v>31</v>
      </c>
      <c r="I173" s="15">
        <v>0</v>
      </c>
      <c r="J173" s="15">
        <v>0</v>
      </c>
      <c r="K173" s="11">
        <v>0</v>
      </c>
      <c r="L173" s="11">
        <v>0</v>
      </c>
      <c r="M173" s="11">
        <v>0</v>
      </c>
      <c r="N173" s="84"/>
      <c r="O173" s="51"/>
      <c r="P173" s="51"/>
      <c r="Q173" s="51"/>
      <c r="R173" s="51"/>
      <c r="S173" s="51"/>
      <c r="T173" s="51"/>
      <c r="U173" s="51"/>
    </row>
    <row r="174" spans="1:21" x14ac:dyDescent="0.25">
      <c r="A174" s="50" t="s">
        <v>68</v>
      </c>
      <c r="B174" s="52" t="s">
        <v>70</v>
      </c>
      <c r="C174" s="12" t="s">
        <v>24</v>
      </c>
      <c r="D174" s="9" t="s">
        <v>31</v>
      </c>
      <c r="E174" s="17" t="s">
        <v>31</v>
      </c>
      <c r="F174" s="17" t="s">
        <v>31</v>
      </c>
      <c r="G174" s="17" t="s">
        <v>31</v>
      </c>
      <c r="H174" s="17" t="s">
        <v>31</v>
      </c>
      <c r="I174" s="18">
        <f>SUM(I175:I179)</f>
        <v>0</v>
      </c>
      <c r="J174" s="18">
        <f>SUM(J175:J179)</f>
        <v>0</v>
      </c>
      <c r="K174" s="13">
        <f t="shared" ref="K174:L174" si="33">SUM(K175:K179)</f>
        <v>0</v>
      </c>
      <c r="L174" s="13">
        <f t="shared" si="33"/>
        <v>0</v>
      </c>
      <c r="M174" s="13">
        <f t="shared" ref="M174" si="34">SUM(M175:M179)</f>
        <v>0</v>
      </c>
      <c r="N174" s="84"/>
      <c r="O174" s="51"/>
      <c r="P174" s="51"/>
      <c r="Q174" s="51"/>
      <c r="R174" s="51"/>
      <c r="S174" s="51"/>
      <c r="T174" s="51"/>
      <c r="U174" s="51"/>
    </row>
    <row r="175" spans="1:21" x14ac:dyDescent="0.25">
      <c r="A175" s="51"/>
      <c r="B175" s="53"/>
      <c r="C175" s="14" t="s">
        <v>7</v>
      </c>
      <c r="D175" s="9" t="s">
        <v>31</v>
      </c>
      <c r="E175" s="17" t="s">
        <v>31</v>
      </c>
      <c r="F175" s="17" t="s">
        <v>31</v>
      </c>
      <c r="G175" s="17" t="s">
        <v>31</v>
      </c>
      <c r="H175" s="17" t="s">
        <v>31</v>
      </c>
      <c r="I175" s="19">
        <v>0</v>
      </c>
      <c r="J175" s="19">
        <v>0</v>
      </c>
      <c r="K175" s="11">
        <v>0</v>
      </c>
      <c r="L175" s="11">
        <v>0</v>
      </c>
      <c r="M175" s="11">
        <v>0</v>
      </c>
      <c r="N175" s="84"/>
      <c r="O175" s="51"/>
      <c r="P175" s="51"/>
      <c r="Q175" s="51"/>
      <c r="R175" s="51"/>
      <c r="S175" s="51"/>
      <c r="T175" s="51"/>
      <c r="U175" s="51"/>
    </row>
    <row r="176" spans="1:21" x14ac:dyDescent="0.25">
      <c r="A176" s="51"/>
      <c r="B176" s="53"/>
      <c r="C176" s="14" t="s">
        <v>8</v>
      </c>
      <c r="D176" s="9" t="s">
        <v>31</v>
      </c>
      <c r="E176" s="17" t="s">
        <v>31</v>
      </c>
      <c r="F176" s="17" t="s">
        <v>31</v>
      </c>
      <c r="G176" s="17" t="s">
        <v>31</v>
      </c>
      <c r="H176" s="17" t="s">
        <v>31</v>
      </c>
      <c r="I176" s="19">
        <v>0</v>
      </c>
      <c r="J176" s="19">
        <v>0</v>
      </c>
      <c r="K176" s="11">
        <v>0</v>
      </c>
      <c r="L176" s="11">
        <v>0</v>
      </c>
      <c r="M176" s="11">
        <v>0</v>
      </c>
      <c r="N176" s="84"/>
      <c r="O176" s="51"/>
      <c r="P176" s="51"/>
      <c r="Q176" s="51"/>
      <c r="R176" s="51"/>
      <c r="S176" s="51"/>
      <c r="T176" s="51"/>
      <c r="U176" s="51"/>
    </row>
    <row r="177" spans="1:21" x14ac:dyDescent="0.25">
      <c r="A177" s="51"/>
      <c r="B177" s="53"/>
      <c r="C177" s="14" t="s">
        <v>25</v>
      </c>
      <c r="D177" s="9" t="s">
        <v>31</v>
      </c>
      <c r="E177" s="17" t="s">
        <v>31</v>
      </c>
      <c r="F177" s="17" t="s">
        <v>31</v>
      </c>
      <c r="G177" s="17" t="s">
        <v>31</v>
      </c>
      <c r="H177" s="17" t="s">
        <v>31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84"/>
      <c r="O177" s="51"/>
      <c r="P177" s="51"/>
      <c r="Q177" s="51"/>
      <c r="R177" s="51"/>
      <c r="S177" s="51"/>
      <c r="T177" s="51"/>
      <c r="U177" s="51"/>
    </row>
    <row r="178" spans="1:21" x14ac:dyDescent="0.25">
      <c r="A178" s="51"/>
      <c r="B178" s="53"/>
      <c r="C178" s="14" t="s">
        <v>9</v>
      </c>
      <c r="D178" s="9" t="s">
        <v>31</v>
      </c>
      <c r="E178" s="17" t="s">
        <v>31</v>
      </c>
      <c r="F178" s="17" t="s">
        <v>31</v>
      </c>
      <c r="G178" s="17" t="s">
        <v>31</v>
      </c>
      <c r="H178" s="17" t="s">
        <v>31</v>
      </c>
      <c r="I178" s="19">
        <v>0</v>
      </c>
      <c r="J178" s="19">
        <v>0</v>
      </c>
      <c r="K178" s="11">
        <v>0</v>
      </c>
      <c r="L178" s="11">
        <v>0</v>
      </c>
      <c r="M178" s="11">
        <v>0</v>
      </c>
      <c r="N178" s="84"/>
      <c r="O178" s="51"/>
      <c r="P178" s="51"/>
      <c r="Q178" s="51"/>
      <c r="R178" s="51"/>
      <c r="S178" s="51"/>
      <c r="T178" s="51"/>
      <c r="U178" s="51"/>
    </row>
    <row r="179" spans="1:21" x14ac:dyDescent="0.25">
      <c r="A179" s="69"/>
      <c r="B179" s="53"/>
      <c r="C179" s="14" t="s">
        <v>26</v>
      </c>
      <c r="D179" s="9" t="s">
        <v>31</v>
      </c>
      <c r="E179" s="17" t="s">
        <v>31</v>
      </c>
      <c r="F179" s="17" t="s">
        <v>31</v>
      </c>
      <c r="G179" s="17" t="s">
        <v>31</v>
      </c>
      <c r="H179" s="17" t="s">
        <v>31</v>
      </c>
      <c r="I179" s="19">
        <v>0</v>
      </c>
      <c r="J179" s="19">
        <v>0</v>
      </c>
      <c r="K179" s="11">
        <v>0</v>
      </c>
      <c r="L179" s="11">
        <v>0</v>
      </c>
      <c r="M179" s="11">
        <v>0</v>
      </c>
      <c r="N179" s="85"/>
      <c r="O179" s="69"/>
      <c r="P179" s="69"/>
      <c r="Q179" s="69"/>
      <c r="R179" s="69"/>
      <c r="S179" s="69"/>
      <c r="T179" s="69"/>
      <c r="U179" s="69"/>
    </row>
  </sheetData>
  <mergeCells count="216">
    <mergeCell ref="T84:T95"/>
    <mergeCell ref="T96:T111"/>
    <mergeCell ref="T112:T123"/>
    <mergeCell ref="T124:T135"/>
    <mergeCell ref="T136:T167"/>
    <mergeCell ref="T168:T179"/>
    <mergeCell ref="U6:U11"/>
    <mergeCell ref="U12:U15"/>
    <mergeCell ref="U16:U19"/>
    <mergeCell ref="U20:U27"/>
    <mergeCell ref="U28:U33"/>
    <mergeCell ref="U34:U40"/>
    <mergeCell ref="U41:U46"/>
    <mergeCell ref="U47:U52"/>
    <mergeCell ref="U53:U83"/>
    <mergeCell ref="U84:U95"/>
    <mergeCell ref="U96:U111"/>
    <mergeCell ref="U112:U123"/>
    <mergeCell ref="U124:U135"/>
    <mergeCell ref="U136:U167"/>
    <mergeCell ref="U168:U179"/>
    <mergeCell ref="T6:T11"/>
    <mergeCell ref="T12:T15"/>
    <mergeCell ref="T16:T19"/>
    <mergeCell ref="T20:T27"/>
    <mergeCell ref="T28:T33"/>
    <mergeCell ref="T34:T40"/>
    <mergeCell ref="T41:T46"/>
    <mergeCell ref="T47:T52"/>
    <mergeCell ref="T53:T83"/>
    <mergeCell ref="O1:S1"/>
    <mergeCell ref="A47:A52"/>
    <mergeCell ref="B47:B52"/>
    <mergeCell ref="P4:P5"/>
    <mergeCell ref="A41:A46"/>
    <mergeCell ref="B41:B46"/>
    <mergeCell ref="D3:H3"/>
    <mergeCell ref="D4:D5"/>
    <mergeCell ref="E4:E5"/>
    <mergeCell ref="F4:F5"/>
    <mergeCell ref="I4:I5"/>
    <mergeCell ref="J4:J5"/>
    <mergeCell ref="N41:N46"/>
    <mergeCell ref="B6:B11"/>
    <mergeCell ref="A6:A11"/>
    <mergeCell ref="B12:B19"/>
    <mergeCell ref="B20:B27"/>
    <mergeCell ref="B28:B33"/>
    <mergeCell ref="B34:B40"/>
    <mergeCell ref="A12:A19"/>
    <mergeCell ref="A20:A27"/>
    <mergeCell ref="A28:A33"/>
    <mergeCell ref="A34:A40"/>
    <mergeCell ref="A2:S2"/>
    <mergeCell ref="G4:G5"/>
    <mergeCell ref="H4:H5"/>
    <mergeCell ref="K4:K5"/>
    <mergeCell ref="O4:O5"/>
    <mergeCell ref="I3:K3"/>
    <mergeCell ref="B3:B5"/>
    <mergeCell ref="C3:C5"/>
    <mergeCell ref="A3:A5"/>
    <mergeCell ref="N3:N5"/>
    <mergeCell ref="L4:L5"/>
    <mergeCell ref="M4:M5"/>
    <mergeCell ref="O3:U3"/>
    <mergeCell ref="Q4:U4"/>
    <mergeCell ref="O6:O11"/>
    <mergeCell ref="O12:O15"/>
    <mergeCell ref="O16:O19"/>
    <mergeCell ref="O34:O40"/>
    <mergeCell ref="O47:O52"/>
    <mergeCell ref="O41:O46"/>
    <mergeCell ref="P47:P52"/>
    <mergeCell ref="Q41:Q46"/>
    <mergeCell ref="Q47:Q52"/>
    <mergeCell ref="R47:R52"/>
    <mergeCell ref="S47:S52"/>
    <mergeCell ref="P41:P46"/>
    <mergeCell ref="N47:N52"/>
    <mergeCell ref="S136:S167"/>
    <mergeCell ref="R41:R46"/>
    <mergeCell ref="N96:N111"/>
    <mergeCell ref="N112:N123"/>
    <mergeCell ref="R84:R95"/>
    <mergeCell ref="S84:S95"/>
    <mergeCell ref="O96:O111"/>
    <mergeCell ref="P96:P111"/>
    <mergeCell ref="Q96:Q111"/>
    <mergeCell ref="R96:R111"/>
    <mergeCell ref="S96:S111"/>
    <mergeCell ref="S124:S135"/>
    <mergeCell ref="Q112:Q123"/>
    <mergeCell ref="R112:R123"/>
    <mergeCell ref="S112:S123"/>
    <mergeCell ref="O124:O135"/>
    <mergeCell ref="P124:P135"/>
    <mergeCell ref="S41:S46"/>
    <mergeCell ref="N53:N83"/>
    <mergeCell ref="O53:O83"/>
    <mergeCell ref="P53:P83"/>
    <mergeCell ref="Q53:Q83"/>
    <mergeCell ref="R53:R83"/>
    <mergeCell ref="S53:S83"/>
    <mergeCell ref="E143:E144"/>
    <mergeCell ref="F143:F144"/>
    <mergeCell ref="G143:G144"/>
    <mergeCell ref="A161:A167"/>
    <mergeCell ref="R124:R135"/>
    <mergeCell ref="N136:N167"/>
    <mergeCell ref="O136:O167"/>
    <mergeCell ref="P136:P167"/>
    <mergeCell ref="Q136:Q167"/>
    <mergeCell ref="R136:R167"/>
    <mergeCell ref="B124:B129"/>
    <mergeCell ref="N84:N95"/>
    <mergeCell ref="O84:O95"/>
    <mergeCell ref="P84:P95"/>
    <mergeCell ref="Q84:Q95"/>
    <mergeCell ref="A168:A173"/>
    <mergeCell ref="C150:C152"/>
    <mergeCell ref="A84:A89"/>
    <mergeCell ref="B118:B123"/>
    <mergeCell ref="A96:A103"/>
    <mergeCell ref="B96:B103"/>
    <mergeCell ref="A112:A117"/>
    <mergeCell ref="B112:B117"/>
    <mergeCell ref="A147:A154"/>
    <mergeCell ref="B147:B154"/>
    <mergeCell ref="B168:B173"/>
    <mergeCell ref="Q124:Q135"/>
    <mergeCell ref="N168:N179"/>
    <mergeCell ref="O168:O179"/>
    <mergeCell ref="P168:P179"/>
    <mergeCell ref="Q168:Q179"/>
    <mergeCell ref="C164:C165"/>
    <mergeCell ref="C139:C144"/>
    <mergeCell ref="D143:D144"/>
    <mergeCell ref="B53:B58"/>
    <mergeCell ref="A59:A64"/>
    <mergeCell ref="B59:B64"/>
    <mergeCell ref="B84:B89"/>
    <mergeCell ref="R168:R179"/>
    <mergeCell ref="S168:S179"/>
    <mergeCell ref="A174:A179"/>
    <mergeCell ref="B174:B179"/>
    <mergeCell ref="A65:A70"/>
    <mergeCell ref="B65:B70"/>
    <mergeCell ref="B155:B160"/>
    <mergeCell ref="D139:D141"/>
    <mergeCell ref="E139:E141"/>
    <mergeCell ref="F139:F141"/>
    <mergeCell ref="G139:G141"/>
    <mergeCell ref="C80:C81"/>
    <mergeCell ref="B90:B95"/>
    <mergeCell ref="A104:A111"/>
    <mergeCell ref="B104:B111"/>
    <mergeCell ref="A118:A123"/>
    <mergeCell ref="N124:N135"/>
    <mergeCell ref="O112:O123"/>
    <mergeCell ref="P112:P123"/>
    <mergeCell ref="A124:A129"/>
    <mergeCell ref="C99:C101"/>
    <mergeCell ref="C107:C109"/>
    <mergeCell ref="A90:A95"/>
    <mergeCell ref="B161:B167"/>
    <mergeCell ref="A155:A160"/>
    <mergeCell ref="C37:C38"/>
    <mergeCell ref="D37:D38"/>
    <mergeCell ref="N6:N11"/>
    <mergeCell ref="N20:N27"/>
    <mergeCell ref="N28:N33"/>
    <mergeCell ref="N34:N40"/>
    <mergeCell ref="N12:N15"/>
    <mergeCell ref="N16:N19"/>
    <mergeCell ref="C15:C17"/>
    <mergeCell ref="C23:C25"/>
    <mergeCell ref="A130:A135"/>
    <mergeCell ref="B130:B135"/>
    <mergeCell ref="B136:B146"/>
    <mergeCell ref="A71:A76"/>
    <mergeCell ref="B71:B76"/>
    <mergeCell ref="A77:A83"/>
    <mergeCell ref="B77:B83"/>
    <mergeCell ref="A136:A146"/>
    <mergeCell ref="A53:A58"/>
    <mergeCell ref="O28:O33"/>
    <mergeCell ref="S34:S40"/>
    <mergeCell ref="Q34:Q40"/>
    <mergeCell ref="R34:R40"/>
    <mergeCell ref="E37:E38"/>
    <mergeCell ref="F37:F38"/>
    <mergeCell ref="G37:G38"/>
    <mergeCell ref="Q28:Q33"/>
    <mergeCell ref="R28:R33"/>
    <mergeCell ref="S28:S33"/>
    <mergeCell ref="P34:P40"/>
    <mergeCell ref="P28:P33"/>
    <mergeCell ref="A1:D1"/>
    <mergeCell ref="P6:P11"/>
    <mergeCell ref="Q6:Q11"/>
    <mergeCell ref="R6:R11"/>
    <mergeCell ref="S6:S11"/>
    <mergeCell ref="O20:O27"/>
    <mergeCell ref="P20:P27"/>
    <mergeCell ref="Q20:Q27"/>
    <mergeCell ref="R20:R27"/>
    <mergeCell ref="S20:S27"/>
    <mergeCell ref="P12:P15"/>
    <mergeCell ref="Q12:Q15"/>
    <mergeCell ref="R12:R15"/>
    <mergeCell ref="S12:S15"/>
    <mergeCell ref="P16:P19"/>
    <mergeCell ref="Q16:Q19"/>
    <mergeCell ref="R16:R19"/>
    <mergeCell ref="S16:S19"/>
  </mergeCells>
  <pageMargins left="0.7" right="0.7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мероприятий МП</vt:lpstr>
      <vt:lpstr>'План мероприятий МП'!Область_печати</vt:lpstr>
    </vt:vector>
  </TitlesOfParts>
  <Company>minecon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afanasyevaai</dc:creator>
  <cp:lastModifiedBy>user</cp:lastModifiedBy>
  <cp:lastPrinted>2025-08-29T02:43:33Z</cp:lastPrinted>
  <dcterms:created xsi:type="dcterms:W3CDTF">2017-07-18T07:11:20Z</dcterms:created>
  <dcterms:modified xsi:type="dcterms:W3CDTF">2026-01-30T02:10:41Z</dcterms:modified>
</cp:coreProperties>
</file>