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MIO\Desktop\"/>
    </mc:Choice>
  </mc:AlternateContent>
  <bookViews>
    <workbookView xWindow="0" yWindow="0" windowWidth="25200" windowHeight="11850" activeTab="4"/>
  </bookViews>
  <sheets>
    <sheet name="Приложение_1" sheetId="8" r:id="rId1"/>
    <sheet name="Приложение 2 " sheetId="12" r:id="rId2"/>
    <sheet name="Приложение 3" sheetId="9" r:id="rId3"/>
    <sheet name="Приложение 4" sheetId="11" r:id="rId4"/>
    <sheet name="Приложение 5" sheetId="10" r:id="rId5"/>
  </sheets>
  <definedNames>
    <definedName name="_xlnm._FilterDatabase" localSheetId="2" hidden="1">'Приложение 3'!$A$14:$G$1142</definedName>
    <definedName name="_xlnm._FilterDatabase" localSheetId="3" hidden="1">'Приложение 4'!$A$14:$D$58</definedName>
    <definedName name="_xlnm.Print_Area" localSheetId="0">Приложение_1!$A$1:$C$230</definedName>
  </definedNames>
  <calcPr calcId="162913"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6" i="12" l="1"/>
  <c r="D62" i="12"/>
  <c r="D105" i="12" l="1"/>
  <c r="D15" i="12" l="1"/>
  <c r="D18" i="12"/>
  <c r="D20" i="12"/>
  <c r="D23" i="12"/>
  <c r="D25" i="12"/>
  <c r="D32" i="12"/>
  <c r="D36" i="12"/>
  <c r="D39" i="12"/>
  <c r="D41" i="12"/>
  <c r="D44" i="12"/>
  <c r="D47" i="12"/>
  <c r="D51" i="12"/>
  <c r="D50" i="12" s="1"/>
  <c r="D56" i="12"/>
  <c r="D59" i="12"/>
  <c r="D61" i="12"/>
  <c r="D66" i="12"/>
  <c r="D69" i="12"/>
  <c r="D74" i="12"/>
  <c r="D78" i="12"/>
  <c r="D80" i="12"/>
  <c r="D85" i="12"/>
  <c r="D87" i="12"/>
  <c r="D95" i="12"/>
  <c r="D97" i="12"/>
  <c r="D101" i="12"/>
  <c r="D107" i="12"/>
  <c r="D111" i="12"/>
  <c r="D110" i="12" s="1"/>
  <c r="D113" i="12"/>
  <c r="D116" i="12"/>
  <c r="D118" i="12"/>
  <c r="D122" i="12"/>
  <c r="D125" i="12"/>
  <c r="D130" i="12"/>
  <c r="D129" i="12" s="1"/>
  <c r="D134" i="12"/>
  <c r="D138" i="12"/>
  <c r="D140" i="12"/>
  <c r="D17" i="12" l="1"/>
  <c r="D77" i="12"/>
  <c r="D73" i="12" s="1"/>
  <c r="D133" i="12"/>
  <c r="D132" i="12" s="1"/>
  <c r="D94" i="12"/>
  <c r="D93" i="12" s="1"/>
  <c r="D100" i="12"/>
  <c r="D99" i="12" s="1"/>
  <c r="D65" i="12"/>
  <c r="D14" i="12"/>
  <c r="D31" i="12"/>
  <c r="D30" i="12" s="1"/>
  <c r="D109" i="12"/>
  <c r="D121" i="12"/>
  <c r="D115" i="12"/>
  <c r="D55" i="12"/>
  <c r="D13" i="12" l="1"/>
  <c r="C16" i="8"/>
  <c r="C15" i="8" s="1"/>
</calcChain>
</file>

<file path=xl/sharedStrings.xml><?xml version="1.0" encoding="utf-8"?>
<sst xmlns="http://schemas.openxmlformats.org/spreadsheetml/2006/main" count="7469" uniqueCount="1009">
  <si>
    <t>Приложение № 1</t>
  </si>
  <si>
    <t>к Решению Районного</t>
  </si>
  <si>
    <t>Совета депутатов</t>
  </si>
  <si>
    <t>"Ленский район"</t>
  </si>
  <si>
    <t>Наименование 
показателя</t>
  </si>
  <si>
    <t>Код дохода по бюджетной классификации</t>
  </si>
  <si>
    <t>Исполнено</t>
  </si>
  <si>
    <t>муниципального района</t>
  </si>
  <si>
    <t>Начальник  ФИНУ __________________О.А.Пестерева</t>
  </si>
  <si>
    <t>00010102130010000110</t>
  </si>
  <si>
    <t>00010102140010000110</t>
  </si>
  <si>
    <t>Доходы бюджета - Всего</t>
  </si>
  <si>
    <t>НАЛОГОВЫЕ И НЕНАЛОГОВЫЕ ДОХОДЫ</t>
  </si>
  <si>
    <t>НАЛОГИ НА ПРИБЫЛЬ, ДОХОДЫ</t>
  </si>
  <si>
    <t>Налог на доходы физических лиц</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</si>
  <si>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</si>
  <si>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НАЛОГИ НА ТОВАРЫ (РАБОТЫ, УСЛУГИ), РЕАЛИЗУЕМЫЕ НА ТЕРРИТОРИИ РОССИЙСКОЙ ФЕДЕРАЦИИ</t>
  </si>
  <si>
    <t>Акцизы по подакцизным товарам (продукции), производимым на территории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</si>
  <si>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</si>
  <si>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</si>
  <si>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</si>
  <si>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</si>
  <si>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</si>
  <si>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</si>
  <si>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</si>
  <si>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</si>
  <si>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НАЛОГИ НА СОВОКУПНЫЙ ДОХОД</t>
  </si>
  <si>
    <t>Налог, взимаемый в связи с применением упрощенной системы налогообложения</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</si>
  <si>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</si>
  <si>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</si>
  <si>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</si>
  <si>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Единый налог на вмененный доход для отдельных видов деятельности</t>
  </si>
  <si>
    <t>Единый сельскохозяйственный налог</t>
  </si>
  <si>
    <t>Налог, взимаемый в связи с применением патентной системы налогообложения</t>
  </si>
  <si>
    <t>Налог, взимаемый в связи с применением патентной системы налогообложения, зачисляемый в бюджеты муниципальных районов</t>
  </si>
  <si>
    <t>НАЛОГИ НА ИМУЩЕСТВО</t>
  </si>
  <si>
    <t>Налог на имущество физических лиц</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</si>
  <si>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</si>
  <si>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Земельный налог</t>
  </si>
  <si>
    <t>Земельный налог с организаций</t>
  </si>
  <si>
    <t>Земельный налог с организаций, обладающих земельным участком, расположенным в границах межселенных территорий</t>
  </si>
  <si>
    <t>Земельный налог с физических лиц</t>
  </si>
  <si>
    <t>Земельный налог с физических лиц, обладающих земельным участком, расположенным в границах межселенных территорий</t>
  </si>
  <si>
    <t>НАЛОГИ, СБОРЫ И РЕГУЛЯРНЫЕ ПЛАТЕЖИ ЗА ПОЛЬЗОВАНИЕ ПРИРОДНЫМИ РЕСУРСАМИ</t>
  </si>
  <si>
    <t>Налог на добычу полезных ископаемых</t>
  </si>
  <si>
    <t>Налог на добычу общераспространенных полезных ископаемых</t>
  </si>
  <si>
    <t>ГОСУДАРСТВЕННАЯ ПОШЛИНА</t>
  </si>
  <si>
    <t>Государственная пошлина по делам, рассматриваемым в судах общей юрисдикции, мировыми судьями</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</si>
  <si>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</si>
  <si>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Государственная пошлина за государственную регистрацию, а также за совершение прочих юридически значимых действий</t>
  </si>
  <si>
    <t>Государственная пошлина за выдачу разрешения на установку рекламной конструкции</t>
  </si>
  <si>
    <t>ДОХОДЫ ОТ ИСПОЛЬЗОВАНИЯ ИМУЩЕСТВА, НАХОДЯЩЕГОСЯ В ГОСУДАРСТВЕННОЙ И МУНИЦИПАЛЬНОЙ СОБСТВЕННОСТИ</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</si>
  <si>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</si>
  <si>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</si>
  <si>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Проценты, полученные от предоставления бюджетных кредитов внутри страны</t>
  </si>
  <si>
    <t>Проценты, полученные от предоставления бюджетных кредитов внутри страны за счет средств бюджетов муниципальных районов</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</si>
  <si>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</si>
  <si>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</si>
  <si>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</si>
  <si>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</si>
  <si>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</si>
  <si>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</si>
  <si>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</si>
  <si>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</si>
  <si>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Доходы от сдачи в аренду имущества, составляющего государственную (муниципальную) казну (за исключением земельных участков)</t>
  </si>
  <si>
    <t>Доходы от сдачи в аренду имущества, составляющего казну муниципальных районов (за исключением земельных участков)</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</si>
  <si>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</si>
  <si>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</si>
  <si>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</si>
  <si>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</si>
  <si>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на межселенных территориях,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</si>
  <si>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</si>
  <si>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</si>
  <si>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</si>
  <si>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ПЛАТЕЖИ ПРИ ПОЛЬЗОВАНИИ ПРИРОДНЫМИ РЕСУРСАМИ</t>
  </si>
  <si>
    <t>Плата за негативное воздействие на окружающую среду</t>
  </si>
  <si>
    <t>Плата за выбросы загрязняющих веществ в атмосферный воздух стационарными объектами</t>
  </si>
  <si>
    <t>Плата за сбросы загрязняющих веществ в водные объекты</t>
  </si>
  <si>
    <t>Плата за размещение отходов производства и потребления</t>
  </si>
  <si>
    <t>Плата за размещение отходов производства</t>
  </si>
  <si>
    <t>Плата за размещение твердых коммунальных отходов</t>
  </si>
  <si>
    <t>Плата за выбросы загрязняющих веществ, образующихся при сжигании на факельных установках и (или) рассеивании попутного нефтяного газа</t>
  </si>
  <si>
    <t>ДОХОДЫ ОТ ОКАЗАНИЯ ПЛАТНЫХ УСЛУГ И КОМПЕНСАЦИИ ЗАТРАТ ГОСУДАРСТВА</t>
  </si>
  <si>
    <t>Доходы от оказания платных услуг (работ)</t>
  </si>
  <si>
    <t>Прочие доходы от оказания платных услуг (работ)</t>
  </si>
  <si>
    <t>Прочие доходы от оказания платных услуг (работ) получателями средств бюджетов муниципальных районов</t>
  </si>
  <si>
    <t>Доходы от компенсации затрат государства</t>
  </si>
  <si>
    <t>Доходы, поступающие в порядке возмещения расходов, понесенных в связи с эксплуатацией имущества</t>
  </si>
  <si>
    <t>Доходы, поступающие в порядке возмещения расходов, понесенных в связи с эксплуатацией имущества муниципальных районов</t>
  </si>
  <si>
    <t>Прочие доходы от компенсации затрат государства</t>
  </si>
  <si>
    <t>Прочие доходы от компенсации затрат бюджетов муниципальных районов</t>
  </si>
  <si>
    <t>ДОХОДЫ ОТ ПРОДАЖИ МАТЕРИАЛЬНЫХ И НЕМАТЕРИАЛЬНЫХ АКТИВОВ</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</si>
  <si>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</si>
  <si>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</si>
  <si>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</si>
  <si>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Доходы от продажи земельных участков, находящихся в государственной и муниципальной собственности</t>
  </si>
  <si>
    <t>Доходы от продажи земельных участков, государственная собственность на которые не разграничена</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</si>
  <si>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</si>
  <si>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</si>
  <si>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</si>
  <si>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</si>
  <si>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ШТРАФЫ, САНКЦИИ, ВОЗМЕЩЕНИЕ УЩЕРБА</t>
  </si>
  <si>
    <t>Административные штрафы, установленные Кодексом Российской Федерации об административных правонарушениях</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</si>
  <si>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</si>
  <si>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</si>
  <si>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</si>
  <si>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</si>
  <si>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</si>
  <si>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</si>
  <si>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</si>
  <si>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</si>
  <si>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</si>
  <si>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</si>
  <si>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</si>
  <si>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</si>
  <si>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</si>
  <si>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</si>
  <si>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</si>
  <si>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</si>
  <si>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</si>
  <si>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</si>
  <si>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Административные штрафы, установленные законами субъектов Российской Федерации об административных правонарушениях</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</si>
  <si>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</si>
  <si>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</si>
  <si>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</si>
  <si>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</si>
  <si>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</si>
  <si>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</si>
  <si>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Платежи в целях возмещения причиненного ущерба (убытков)</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</si>
  <si>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</si>
  <si>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</si>
  <si>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Платежи в целях возмещения убытков, причиненных уклонением от заключения муниципального контракта</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</si>
  <si>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</si>
  <si>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Денежные взыскания, налагаемые в возмещение ущерба, причиненного в результате незаконного или нецелевого использования бюджетных средств</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</si>
  <si>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</si>
  <si>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</si>
  <si>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</si>
  <si>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Платежи, уплачиваемые в целях возмещения вреда</t>
  </si>
  <si>
    <t>Платежи, уплачиваемые в целях возмещения вреда, причиняемого автомобильным дорогам</t>
  </si>
  <si>
    <t>Платежи, уплачиваемые в целях возмещения вреда, причиняемого автомобильным дорогам местного значения тяжеловесными транспортными средствами</t>
  </si>
  <si>
    <t>ПРОЧИЕ НЕНАЛОГОВЫЕ ДОХОДЫ</t>
  </si>
  <si>
    <t>Прочие неналоговые доходы</t>
  </si>
  <si>
    <t>Прочие неналоговые доходы бюджетов муниципальных районов</t>
  </si>
  <si>
    <t>БЕЗВОЗМЕЗДНЫЕ ПОСТУПЛЕНИЯ</t>
  </si>
  <si>
    <t>БЕЗВОЗМЕЗДНЫЕ ПОСТУПЛЕНИЯ ОТ ДРУГИХ БЮДЖЕТОВ БЮДЖЕТНОЙ СИСТЕМЫ РОССИЙСКОЙ ФЕДЕРАЦИИ</t>
  </si>
  <si>
    <t>Дотации бюджетам бюджетной системы Российской Федерации</t>
  </si>
  <si>
    <t>Дотации бюджетам на поддержку мер по обеспечению сбалансированности бюджетов</t>
  </si>
  <si>
    <t>Дотации бюджетам муниципальных районов на поддержку мер по обеспечению сбалансированности бюджетов</t>
  </si>
  <si>
    <t>Субсидии бюджетам бюджетной системы Российской Федерации (межбюджетные субсидии)</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</si>
  <si>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</si>
  <si>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</si>
  <si>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Субсидии бюджетам на реализацию мероприятий по обеспечению жильем молодых семей</t>
  </si>
  <si>
    <t>Субсидии бюджетам муниципальных районов на реализацию мероприятий по обеспечению жильем молодых семей</t>
  </si>
  <si>
    <t>Прочие субсидии бюджетам муниципальных районов</t>
  </si>
  <si>
    <t>Субвенции бюджетам бюджетной системы Российской Федерации</t>
  </si>
  <si>
    <t>Субвенции местным бюджетам на выполнение передаваемых полномочий субъектов Российской Федерации</t>
  </si>
  <si>
    <t>Субвенции бюджетам муниципальных районов на выполнение передаваемых полномочий субъектов Российской Федерации</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</si>
  <si>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</si>
  <si>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</si>
  <si>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</si>
  <si>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</si>
  <si>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Единая субвенция местным бюджетам из бюджета субъекта Российской Федерации</t>
  </si>
  <si>
    <t>Единая субвенция бюджетам муниципальных районов из бюджета субъекта Российской Федерации</t>
  </si>
  <si>
    <t>Иные межбюджетные трансферты</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</si>
  <si>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</si>
  <si>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</si>
  <si>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</si>
  <si>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</si>
  <si>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Прочие межбюджетные трансферты, передаваемые бюджетам муниципальных районов</t>
  </si>
  <si>
    <t>ПРОЧИЕ БЕЗВОЗМЕЗДНЫЕ ПОСТУПЛЕНИЯ</t>
  </si>
  <si>
    <t>Прочие безвозмездные поступления в бюджеты муниципальных районов</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</si>
  <si>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</si>
  <si>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</si>
  <si>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</si>
  <si>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Доходы бюджетов муниципальных районов от возврата организациями остатков субсидий прошлых лет</t>
  </si>
  <si>
    <t>Доходы бюджетов муниципальных районов от возврата бюджетными учреждениями остатков субсидий прошлых лет</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</si>
  <si>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</si>
  <si>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ВОЗВРАТ ОСТАТКОВ СУБСИДИЙ, СУБВЕНЦИЙ И ИНЫХ МЕЖБЮДЖЕТНЫХ ТРАНСФЕРТОВ, ИМЕЮЩИХ ЦЕЛЕВОЕ НАЗНАЧЕНИЕ, ПРОШЛЫХ ЛЕТ</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</si>
  <si>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</si>
  <si>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</si>
  <si>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00010000000000000000</t>
  </si>
  <si>
    <t>00010100000000000000</t>
  </si>
  <si>
    <t>00010102000010000110</t>
  </si>
  <si>
    <t>00010102010010000110</t>
  </si>
  <si>
    <t>00010102020010000110</t>
  </si>
  <si>
    <t>00010102030010000110</t>
  </si>
  <si>
    <t>00010102040010000110</t>
  </si>
  <si>
    <t>00010102080010000110</t>
  </si>
  <si>
    <t>00010300000000000000</t>
  </si>
  <si>
    <t>00010302000010000110</t>
  </si>
  <si>
    <t>00010302230010000110</t>
  </si>
  <si>
    <t>00010302231010000110</t>
  </si>
  <si>
    <t>00010302240010000110</t>
  </si>
  <si>
    <t>00010302241010000110</t>
  </si>
  <si>
    <t>00010302250010000110</t>
  </si>
  <si>
    <t>00010302251010000110</t>
  </si>
  <si>
    <t>00010302260010000110</t>
  </si>
  <si>
    <t>00010302261010000110</t>
  </si>
  <si>
    <t>00010500000000000000</t>
  </si>
  <si>
    <t>00010501000000000110</t>
  </si>
  <si>
    <t>00010501010010000110</t>
  </si>
  <si>
    <t>00010501011010000110</t>
  </si>
  <si>
    <t>00010501020010000110</t>
  </si>
  <si>
    <t>00010501021010000110</t>
  </si>
  <si>
    <t>00010502000020000110</t>
  </si>
  <si>
    <t>00010502010020000110</t>
  </si>
  <si>
    <t>00010503000010000110</t>
  </si>
  <si>
    <t>00010503010010000110</t>
  </si>
  <si>
    <t>00010504000020000110</t>
  </si>
  <si>
    <t>00010504020020000110</t>
  </si>
  <si>
    <t>00010600000000000000</t>
  </si>
  <si>
    <t>00010601000000000110</t>
  </si>
  <si>
    <t>00010601030050000110</t>
  </si>
  <si>
    <t>00010606000000000110</t>
  </si>
  <si>
    <t>00010606030000000110</t>
  </si>
  <si>
    <t>00010606033050000110</t>
  </si>
  <si>
    <t>00010606040000000110</t>
  </si>
  <si>
    <t>00010606043050000110</t>
  </si>
  <si>
    <t>00010700000000000000</t>
  </si>
  <si>
    <t>00010701000010000110</t>
  </si>
  <si>
    <t>00010701020010000110</t>
  </si>
  <si>
    <t>00010800000000000000</t>
  </si>
  <si>
    <t>00010803000010000110</t>
  </si>
  <si>
    <t>00010803010010000110</t>
  </si>
  <si>
    <t>00010807000010000110</t>
  </si>
  <si>
    <t>00010807150010000110</t>
  </si>
  <si>
    <t>00011100000000000000</t>
  </si>
  <si>
    <t>00011101000000000120</t>
  </si>
  <si>
    <t>00011101050050000120</t>
  </si>
  <si>
    <t>00011103000000000120</t>
  </si>
  <si>
    <t>00011103050050000120</t>
  </si>
  <si>
    <t>00011105000000000120</t>
  </si>
  <si>
    <t>00011105010000000120</t>
  </si>
  <si>
    <t>00011105013050000120</t>
  </si>
  <si>
    <t>00011105013130000120</t>
  </si>
  <si>
    <t>00011105020000000120</t>
  </si>
  <si>
    <t>00011105025050000120</t>
  </si>
  <si>
    <t>00011105030000000120</t>
  </si>
  <si>
    <t>00011105035050000120</t>
  </si>
  <si>
    <t>00011105070000000120</t>
  </si>
  <si>
    <t>00011105075050000120</t>
  </si>
  <si>
    <t>00011105400000000120</t>
  </si>
  <si>
    <t>00011105410000000120</t>
  </si>
  <si>
    <t>00011105410050000120</t>
  </si>
  <si>
    <t>00011105430000000120</t>
  </si>
  <si>
    <t>00011105430050000120</t>
  </si>
  <si>
    <t>00011109000000000120</t>
  </si>
  <si>
    <t>00011109040000000120</t>
  </si>
  <si>
    <t>00011109045050000120</t>
  </si>
  <si>
    <t>00011200000000000000</t>
  </si>
  <si>
    <t>00011201000010000120</t>
  </si>
  <si>
    <t>00011201010010000120</t>
  </si>
  <si>
    <t>00011201030010000120</t>
  </si>
  <si>
    <t>00011201040010000120</t>
  </si>
  <si>
    <t>00011201041010000120</t>
  </si>
  <si>
    <t>00011201042010000120</t>
  </si>
  <si>
    <t>00011201070010000120</t>
  </si>
  <si>
    <t>00011300000000000000</t>
  </si>
  <si>
    <t>00011301000000000130</t>
  </si>
  <si>
    <t>00011301990000000130</t>
  </si>
  <si>
    <t>00011301995050000130</t>
  </si>
  <si>
    <t>00011302000000000130</t>
  </si>
  <si>
    <t>00011302060000000130</t>
  </si>
  <si>
    <t>00011302065050000130</t>
  </si>
  <si>
    <t>00011302990000000130</t>
  </si>
  <si>
    <t>00011302995050000130</t>
  </si>
  <si>
    <t>00011400000000000000</t>
  </si>
  <si>
    <t>00011402000000000000</t>
  </si>
  <si>
    <t>00011402050050000410</t>
  </si>
  <si>
    <t>00011402053050000410</t>
  </si>
  <si>
    <t>00011406000000000430</t>
  </si>
  <si>
    <t>00011406010000000430</t>
  </si>
  <si>
    <t>00011406013050000430</t>
  </si>
  <si>
    <t>00011406013130000430</t>
  </si>
  <si>
    <t>00011406020000000430</t>
  </si>
  <si>
    <t>00011406025050000430</t>
  </si>
  <si>
    <t>00011600000000000000</t>
  </si>
  <si>
    <t>00011601000010000140</t>
  </si>
  <si>
    <t>00011601050010000140</t>
  </si>
  <si>
    <t>00011601053010000140</t>
  </si>
  <si>
    <t>00011601060010000140</t>
  </si>
  <si>
    <t>00011601063010000140</t>
  </si>
  <si>
    <t>00011601070010000140</t>
  </si>
  <si>
    <t>00011601073010000140</t>
  </si>
  <si>
    <t>00011601080010000140</t>
  </si>
  <si>
    <t>00011601083010000140</t>
  </si>
  <si>
    <t>00011601140010000140</t>
  </si>
  <si>
    <t>00011601143010000140</t>
  </si>
  <si>
    <t>00011601150010000140</t>
  </si>
  <si>
    <t>00011601153010000140</t>
  </si>
  <si>
    <t>00011601170010000140</t>
  </si>
  <si>
    <t>00011601173010000140</t>
  </si>
  <si>
    <t>00011601190010000140</t>
  </si>
  <si>
    <t>00011601193010000140</t>
  </si>
  <si>
    <t>00011601200010000140</t>
  </si>
  <si>
    <t>00011601203010000140</t>
  </si>
  <si>
    <t>00011602000020000140</t>
  </si>
  <si>
    <t>00011602020020000140</t>
  </si>
  <si>
    <t>00011607000000000140</t>
  </si>
  <si>
    <t>00011607010000000140</t>
  </si>
  <si>
    <t>00011607010050000140</t>
  </si>
  <si>
    <t>00011607090000000140</t>
  </si>
  <si>
    <t>00011607090050000140</t>
  </si>
  <si>
    <t>00011609000000000140</t>
  </si>
  <si>
    <t>00011609040050000140</t>
  </si>
  <si>
    <t>00011610000000000140</t>
  </si>
  <si>
    <t>00011610030050000140</t>
  </si>
  <si>
    <t>00011610032050000140</t>
  </si>
  <si>
    <t>00011610060000000140</t>
  </si>
  <si>
    <t>00011610061050000140</t>
  </si>
  <si>
    <t>00011610100000000140</t>
  </si>
  <si>
    <t>00011610100050000140</t>
  </si>
  <si>
    <t>00011610120000000140</t>
  </si>
  <si>
    <t>00011610123010000140</t>
  </si>
  <si>
    <t>00011611000010000140</t>
  </si>
  <si>
    <t>00011611050010000140</t>
  </si>
  <si>
    <t>00011611060010000140</t>
  </si>
  <si>
    <t>00011611064010000140</t>
  </si>
  <si>
    <t>00011700000000000000</t>
  </si>
  <si>
    <t>00011705000000000180</t>
  </si>
  <si>
    <t>00011705050050000180</t>
  </si>
  <si>
    <t>00011705050130000180</t>
  </si>
  <si>
    <t>00020000000000000000</t>
  </si>
  <si>
    <t>00020200000000000000</t>
  </si>
  <si>
    <t>00020210000000000150</t>
  </si>
  <si>
    <t>00020215002000000150</t>
  </si>
  <si>
    <t>00020215002050000150</t>
  </si>
  <si>
    <t>00020220000000000150</t>
  </si>
  <si>
    <t>00020225304000000150</t>
  </si>
  <si>
    <t>00020225304050000150</t>
  </si>
  <si>
    <t>00020225497000000150</t>
  </si>
  <si>
    <t>00020225497050000150</t>
  </si>
  <si>
    <t>00020229999000000150</t>
  </si>
  <si>
    <t>00020229999050000150</t>
  </si>
  <si>
    <t>00020230000000000150</t>
  </si>
  <si>
    <t>00020230024000000150</t>
  </si>
  <si>
    <t>00020230024050000150</t>
  </si>
  <si>
    <t>00020230029000000150</t>
  </si>
  <si>
    <t>00020230029050000150</t>
  </si>
  <si>
    <t>00020235303000000150</t>
  </si>
  <si>
    <t>00020235303050000150</t>
  </si>
  <si>
    <t>00020236900000000150</t>
  </si>
  <si>
    <t>00020236900050000150</t>
  </si>
  <si>
    <t>00020240000000000150</t>
  </si>
  <si>
    <t>00020240014000000150</t>
  </si>
  <si>
    <t>00020240014050000150</t>
  </si>
  <si>
    <t>00020245050000000150</t>
  </si>
  <si>
    <t>00020245050050000150</t>
  </si>
  <si>
    <t>00020245179000000150</t>
  </si>
  <si>
    <t>00020245179050000150</t>
  </si>
  <si>
    <t>00020249999000000150</t>
  </si>
  <si>
    <t>00020249999050000150</t>
  </si>
  <si>
    <t>00020700000000000000</t>
  </si>
  <si>
    <t>00020705000050000150</t>
  </si>
  <si>
    <t>00020705030050000150</t>
  </si>
  <si>
    <t>00021800000000000000</t>
  </si>
  <si>
    <t>00021800000000000150</t>
  </si>
  <si>
    <t>00021800000050000150</t>
  </si>
  <si>
    <t>00021805000050000150</t>
  </si>
  <si>
    <t>00021805010050000150</t>
  </si>
  <si>
    <t>00021860010050000150</t>
  </si>
  <si>
    <t>00021900000000000000</t>
  </si>
  <si>
    <t>00021900000050000150</t>
  </si>
  <si>
    <t>00021960010050000150</t>
  </si>
  <si>
    <t>Исполнение доходов бюджета муниципального района "Ленский район" за 2025 год по кодам классификации доходов бюджетов</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</si>
  <si>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</si>
  <si>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</si>
  <si>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</si>
  <si>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</si>
  <si>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</si>
  <si>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</si>
  <si>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</si>
  <si>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</si>
  <si>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</si>
  <si>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</si>
  <si>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Налог на доходы физических лиц в части суммы налога, превышающей 650 тысяч рублей, относящейся к сумме налоговых баз, указанных в пункте 6.1 статьи 210 Налогового кодекса Российской Федерации, превышающей 5 миллионов рублей, за налоговые периоды после 1 января 2025 года</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</si>
  <si>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</si>
  <si>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00010102021010000110</t>
  </si>
  <si>
    <t>00010102100010000110</t>
  </si>
  <si>
    <t>00010102150010000110</t>
  </si>
  <si>
    <t>00010102210010000110</t>
  </si>
  <si>
    <t>00010102220010000110</t>
  </si>
  <si>
    <t>00010102230010000110</t>
  </si>
  <si>
    <t>Налог, взимаемый в связи с применением специального налогового режима "Автоматизированная упрощенная система налогообложения"</t>
  </si>
  <si>
    <t>00010507000010000110</t>
  </si>
  <si>
    <t>00011105420050000120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</si>
  <si>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муниципальных районов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</si>
  <si>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</si>
  <si>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</si>
  <si>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</si>
  <si>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</si>
  <si>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Возмещение ущерба при возникновении страховых случаев, когда выгодоприобретателями выступают получатели средств бюджета муниципального района</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</si>
  <si>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</si>
  <si>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</si>
  <si>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</si>
  <si>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Платежи по искам о возмещении вреда, причиненного недрам, а также платежи, уплачиваемые при добровольном возмещении вреда, причиненного недрам, подлежащие зачислению в бюджет муниципального образования (за исключением вреда, причиненного на особо охраняемых природных территориях)</t>
  </si>
  <si>
    <t>00011601100010000140</t>
  </si>
  <si>
    <t>00011601103010000140</t>
  </si>
  <si>
    <t>00011610031050000140</t>
  </si>
  <si>
    <t>00011610129010000140</t>
  </si>
  <si>
    <t>00011611130010000140</t>
  </si>
  <si>
    <t>00011611150010000140</t>
  </si>
  <si>
    <t>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</si>
  <si>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Прочие неналоговые доходы бюджетов муниципальных районов в части невыясненных поступлений, по которым не осуществлен возврат (уточнение) не позднее трех лет со дня их зачисления на единый счет бюджета муниципального района</t>
  </si>
  <si>
    <t>00011716000000000180</t>
  </si>
  <si>
    <t>00011716000050000180</t>
  </si>
  <si>
    <t>Субсидии бюджетам муниципальных районов на поддержку отрасли культуры</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</si>
  <si>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</si>
  <si>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</si>
  <si>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Прочие межбюджетные трансферты, передаваемые бюджетам городских поселений</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</si>
  <si>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</si>
  <si>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Возврат остатков субсидий на реализацию мероприятий по обеспечению жильем молодых семей из бюджетов муниципальных районов</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</si>
  <si>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</si>
  <si>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</si>
  <si>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</si>
  <si>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00020225519000000150</t>
  </si>
  <si>
    <t>00020225519050000150</t>
  </si>
  <si>
    <t>00020249999130000150</t>
  </si>
  <si>
    <t>00021925304050000150</t>
  </si>
  <si>
    <t>00021925497050000150</t>
  </si>
  <si>
    <t>00021935303050000150</t>
  </si>
  <si>
    <t>00021945050050000150</t>
  </si>
  <si>
    <t>00021945179050000150</t>
  </si>
  <si>
    <t>Наименование показателя</t>
  </si>
  <si>
    <t>ЦСР</t>
  </si>
  <si>
    <t>ВР</t>
  </si>
  <si>
    <t>2</t>
  </si>
  <si>
    <t>3</t>
  </si>
  <si>
    <t>ВСЕГО РАСХОДОВ</t>
  </si>
  <si>
    <t>200</t>
  </si>
  <si>
    <t>ОБЩЕГОСУДАРСТВЕННЫЕ ВОПРОСЫ</t>
  </si>
  <si>
    <t>Функционирование высшего должностного лица субъекта Российской Федерации и муниципального образования</t>
  </si>
  <si>
    <t>Глава муниципального образования</t>
  </si>
  <si>
    <t>9910011600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</si>
  <si>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</si>
  <si>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</si>
  <si>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</si>
  <si>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</si>
  <si>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Фонд оплаты труда государственных (муниципальных) органов</t>
  </si>
  <si>
    <t>121</t>
  </si>
  <si>
    <t>Иные выплаты персоналу государственных (муниципальных) органов, за исключением фонда оплаты труда</t>
  </si>
  <si>
    <t>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</si>
  <si>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</si>
  <si>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</si>
  <si>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Функционирование законодательных (представительных) органов государственной власти и представительных органов муниципальных образований</t>
  </si>
  <si>
    <t>Председатель представительного органа муниципального образования</t>
  </si>
  <si>
    <t>9910011710</t>
  </si>
  <si>
    <t>Депутаты представительного органа муниципального образования</t>
  </si>
  <si>
    <t>9910011720</t>
  </si>
  <si>
    <t>Иные выплаты государственных (муниципальных) органов привлекаемым лицам</t>
  </si>
  <si>
    <t>123</t>
  </si>
  <si>
    <t>Закупка товаров, работ и услуг для обеспечения государственных (муниципальных) нужд</t>
  </si>
  <si>
    <t>Иные закупки товаров, работ и услуг для обеспечения государственных (муниципальных) нужд</t>
  </si>
  <si>
    <t>240</t>
  </si>
  <si>
    <t>Прочая закупка товаров, работ и услуг</t>
  </si>
  <si>
    <t>244</t>
  </si>
  <si>
    <t>300</t>
  </si>
  <si>
    <t>Иные бюджетные ассигнования</t>
  </si>
  <si>
    <t>800</t>
  </si>
  <si>
    <t>Уплата налогов, сборов и иных платежей</t>
  </si>
  <si>
    <t>850</t>
  </si>
  <si>
    <t>Уплата иных платежей</t>
  </si>
  <si>
    <t>853</t>
  </si>
  <si>
    <t>Расходы на обеспечение деятельности (оказание услуг) муниципальных учреждений</t>
  </si>
  <si>
    <t>9910022001</t>
  </si>
  <si>
    <t>Закупка товаров, работ и услуг в сфере информационно-коммуникационных технологий</t>
  </si>
  <si>
    <t>242</t>
  </si>
  <si>
    <t>310</t>
  </si>
  <si>
    <t>Функционирование Правительства Российской Федерации, высших исполнительных органов субъектов Российской Федерации, местных администраций</t>
  </si>
  <si>
    <t>Расходы на содержание органов местного самоуправления</t>
  </si>
  <si>
    <t>9910011410</t>
  </si>
  <si>
    <t>Социальное обеспечение и иные выплаты населению</t>
  </si>
  <si>
    <t>Социальные выплаты гражданам, кроме публичных нормативных социальных выплат</t>
  </si>
  <si>
    <t>320</t>
  </si>
  <si>
    <t>Пособия, компенсации и иные социальные выплаты гражданам, кроме публичных нормативных обязательств</t>
  </si>
  <si>
    <t>321</t>
  </si>
  <si>
    <t>Иные межбюджетные трансферты бюджетам муниципальных районов (городских округов) Республики Саха (Якутия) на поощрение муниципальных управленческих команд за содействие достижению значений (уровней) показателей для оценки эффективности деятельности высших должностных лиц (руководителей высших исполнительных органов государственной власти) субъектов Российской Федерации</t>
  </si>
  <si>
    <t>9950065980</t>
  </si>
  <si>
    <t>Обеспечение деятельности финансовых, налоговых и таможенных органов и органов финансового (финансово-бюджетного) надзора</t>
  </si>
  <si>
    <t>Контрольно-счетная палата муниципального образования</t>
  </si>
  <si>
    <t>9910011740</t>
  </si>
  <si>
    <t>Другие общегосударственные вопросы</t>
  </si>
  <si>
    <t>Подготовка документов территориального планирования муниципальных образований</t>
  </si>
  <si>
    <t>6130010000</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</si>
  <si>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</si>
  <si>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245</t>
  </si>
  <si>
    <t>Разработка проектов развития общественной инфраструктуры в целях развития и освоения территорий</t>
  </si>
  <si>
    <t>6130010001</t>
  </si>
  <si>
    <t>Капитальные вложения в объекты государственной (муниципальной) собственности</t>
  </si>
  <si>
    <t>400</t>
  </si>
  <si>
    <t>Бюджетные инвестиции</t>
  </si>
  <si>
    <t>410</t>
  </si>
  <si>
    <t>Бюджетные инвестиции в объекты капитального строительства государственной (муниципальной) собственности</t>
  </si>
  <si>
    <t>414</t>
  </si>
  <si>
    <t>Исполнение судебных актов</t>
  </si>
  <si>
    <t>830</t>
  </si>
  <si>
    <t>Исполнение судебных актов Российской Федерации и мировых соглашений по возмещению причиненного вреда</t>
  </si>
  <si>
    <t>831</t>
  </si>
  <si>
    <t>Строительство 37-квартирного жилого дома в г.Ленске</t>
  </si>
  <si>
    <t>61300П4022</t>
  </si>
  <si>
    <t>Формирование муниципальной собственности на объекты капитального строительства</t>
  </si>
  <si>
    <t>7330010001</t>
  </si>
  <si>
    <t>Учет и мониторинг муниципальной собственности</t>
  </si>
  <si>
    <t>7330010002</t>
  </si>
  <si>
    <t>Уплата прочих налогов, сборов</t>
  </si>
  <si>
    <t>852</t>
  </si>
  <si>
    <t>Оценка имущества для принятия управленческих решений</t>
  </si>
  <si>
    <t>7330010003</t>
  </si>
  <si>
    <t>Страхование объектов муниципальной собственности</t>
  </si>
  <si>
    <t>7330010004</t>
  </si>
  <si>
    <t>Содержание муниципального жилищного фонда</t>
  </si>
  <si>
    <t>7330010006</t>
  </si>
  <si>
    <t>Закупка энергетических ресурсов</t>
  </si>
  <si>
    <t>247</t>
  </si>
  <si>
    <t>Содержание, текущий и капитальный ремонт нежилых помещений</t>
  </si>
  <si>
    <t>7330010007</t>
  </si>
  <si>
    <t>Оценка земельных участков</t>
  </si>
  <si>
    <t>7330010021</t>
  </si>
  <si>
    <t>Организация учета использования земель</t>
  </si>
  <si>
    <t>7330010022</t>
  </si>
  <si>
    <t>Проведение комплексных кадастровых работ на территориях населенных пунктов</t>
  </si>
  <si>
    <t>7330010024</t>
  </si>
  <si>
    <t>7340022001</t>
  </si>
  <si>
    <t>Расходы на выплаты персоналу казенных учреждений</t>
  </si>
  <si>
    <t>110</t>
  </si>
  <si>
    <t>Фонд оплаты труда учреждений</t>
  </si>
  <si>
    <t>111</t>
  </si>
  <si>
    <t>Иные выплаты персоналу учреждений, за исключением фонда оплаты труда</t>
  </si>
  <si>
    <t>112</t>
  </si>
  <si>
    <t>Взносы по обязательному социальному страхованию на выплаты по оплате труда работников и иные выплаты работникам учреждений</t>
  </si>
  <si>
    <t>119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</si>
  <si>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</si>
  <si>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</si>
  <si>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</si>
  <si>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</si>
  <si>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</si>
  <si>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611</t>
  </si>
  <si>
    <t>241</t>
  </si>
  <si>
    <t>Выполнение отедльных государственных полномочий по созданию административных комиссий</t>
  </si>
  <si>
    <t>9950069300</t>
  </si>
  <si>
    <t>Выполнение отдельных государственных полномочий по комплектованию, хранению, учету и использованию документов архивного фонда Республики Саха (Якутия)</t>
  </si>
  <si>
    <t>9950069330</t>
  </si>
  <si>
    <t>Расходы на исполнение судебных решений о взыскании из бюджета по искам юридических и физических лиц</t>
  </si>
  <si>
    <t>9950091017</t>
  </si>
  <si>
    <t>Выполнение других обязательств муниципальных образований</t>
  </si>
  <si>
    <t>9950091019</t>
  </si>
  <si>
    <t>Иные выплаты населению</t>
  </si>
  <si>
    <t>360</t>
  </si>
  <si>
    <t>Субсидии бюджетным учреждениям на иные цели</t>
  </si>
  <si>
    <t>612</t>
  </si>
  <si>
    <t>Единовременная выплата к знаку отличия "За заслуги перед Ленским районом"</t>
  </si>
  <si>
    <t>99500Р1012</t>
  </si>
  <si>
    <t>Публичные нормативные выплаты гражданам несоциального характера</t>
  </si>
  <si>
    <t>330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</si>
  <si>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</si>
  <si>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</si>
  <si>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Расходы по предупреждению и ликвидации последствий чрезвычайных ситуаций и стихийных бедствий природного и техногенного характера</t>
  </si>
  <si>
    <t>9950091003</t>
  </si>
  <si>
    <t>НАЦИОНАЛЬНАЯ ЭКОНОМИКА</t>
  </si>
  <si>
    <t>Общеэкономические вопросы</t>
  </si>
  <si>
    <t>Выполнение отдельных государственных полномочий по государственному регулированию цен (тарифов)</t>
  </si>
  <si>
    <t>9950069320</t>
  </si>
  <si>
    <t>Сельское хозяйство и рыболовство</t>
  </si>
  <si>
    <t>Поддержка скотоводства</t>
  </si>
  <si>
    <t>6730010053</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</si>
  <si>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</si>
  <si>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</si>
  <si>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</si>
  <si>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813</t>
  </si>
  <si>
    <t>Софинансирование реализации мероприятий муниципальных программ (подпрограмм) развития кормопроизводства</t>
  </si>
  <si>
    <t>6730062690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</si>
  <si>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</si>
  <si>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811</t>
  </si>
  <si>
    <t>Выполнение ОМСУ МР и ГО отдельных государственных полномочий по поддержке сельскохозяйственного производства (поддержка скотоводства в личных подсобных хозяйствах граждан)</t>
  </si>
  <si>
    <t>6730063512</t>
  </si>
  <si>
    <t>Выполнение ОМСУ МР и ГО отдельных государственных полномочий по поддержке сельскохозяйственного производства (развитие табунного коневодства)</t>
  </si>
  <si>
    <t>6730063515</t>
  </si>
  <si>
    <t>Выполнение ОМСУ МР и ГО отдельных государственных полномочий по поддержке сельскохозяйственного производства (развитие картофелеводства)</t>
  </si>
  <si>
    <t>6730063516</t>
  </si>
  <si>
    <t>Выполнение ОМСУ МР и ГО отдельных государственных полномочий по поддержке сельскохозяйственного производства (развитие овощеводства)</t>
  </si>
  <si>
    <t>6730063517</t>
  </si>
  <si>
    <t>Выполнение ОМСУ МР и ГО отдельных государственных полномочий по поддержке сельскохозяйственного производства (развитие зерноводства)</t>
  </si>
  <si>
    <t>6730063518</t>
  </si>
  <si>
    <t>Выполнение ОМСУ МР и ГО отдельных государственных полномочий по поддержке сельскохозяйственного производства (обеспечение производства и переработки сырого молока)</t>
  </si>
  <si>
    <t>6730063519</t>
  </si>
  <si>
    <t>Выполнение ОМСУ МР и ГО отдельных государственных полномочий по поддержке сельскохозяйственного производства (обеспечение производства и заготовки овощей)</t>
  </si>
  <si>
    <t>673006351Г</t>
  </si>
  <si>
    <t>67300S2690</t>
  </si>
  <si>
    <t>Выполнение ОМСУ МР и ГО отдельных государственных полномочий по поддержке сельскохозяйственного производства (строительство (модернизация) сельскохозяйственных объектов малой мощности)</t>
  </si>
  <si>
    <t>6730763520</t>
  </si>
  <si>
    <t>Руководство и управление в сфере установленных функций</t>
  </si>
  <si>
    <t>6740011600</t>
  </si>
  <si>
    <t>Расходы ОМСУ МР и ГО, связанные с обеспечением осуществления отдельных государственных полномочий по поддержке сельскохозяйственного производства</t>
  </si>
  <si>
    <t>6740063250</t>
  </si>
  <si>
    <t>Выполнение отдельных государственных полномочий по организации мероприятий при осуществлении деятельности по обращению с животными без владельцев</t>
  </si>
  <si>
    <t>9960069360</t>
  </si>
  <si>
    <t>Межбюджетные трансферты</t>
  </si>
  <si>
    <t>500</t>
  </si>
  <si>
    <t>Субвенции</t>
  </si>
  <si>
    <t>530</t>
  </si>
  <si>
    <t>Транспорт</t>
  </si>
  <si>
    <t>Организация пассажирских перевозок внутри муниципального образования водным транспортом</t>
  </si>
  <si>
    <t>6030010060</t>
  </si>
  <si>
    <t>Расходы в области дорожно-транспортного комплекса</t>
  </si>
  <si>
    <t>9950091008</t>
  </si>
  <si>
    <t>Дорожное хозяйство (дорожные фонды)</t>
  </si>
  <si>
    <t>Содержание, текущий и капитальный ремонт автомобильных дорог общего пользования местного значения</t>
  </si>
  <si>
    <t>6030010030</t>
  </si>
  <si>
    <t>Другие вопросы в области национальной экономики</t>
  </si>
  <si>
    <t>Поддержка бизнес-инкубаторов</t>
  </si>
  <si>
    <t>6830010010</t>
  </si>
  <si>
    <t>6840022001</t>
  </si>
  <si>
    <t>Уплата налога на имущество организаций и земельного налога</t>
  </si>
  <si>
    <t>851</t>
  </si>
  <si>
    <t>ОХРАНА ОКРУЖАЮЩЕЙ СРЕДЫ</t>
  </si>
  <si>
    <t>Охрана объектов растительного и животного мира и среды их обитания</t>
  </si>
  <si>
    <t>Организация мероприятий по охране окружающей среды</t>
  </si>
  <si>
    <t>7130010010</t>
  </si>
  <si>
    <t>Организация и проведение акций и конкурсов</t>
  </si>
  <si>
    <t>7130010080</t>
  </si>
  <si>
    <t>Прикладные научные исследования в области охраны окружающей среды</t>
  </si>
  <si>
    <t>Научно-исследовательские, опытно-конструкторские и технологические работы</t>
  </si>
  <si>
    <t>ОБРАЗОВАНИЕ</t>
  </si>
  <si>
    <t>Дошкольное образование</t>
  </si>
  <si>
    <t>Расходы на обеспечение деятельности (оказание услуг) муниципальных дошкольных учреждений</t>
  </si>
  <si>
    <t>5840022001</t>
  </si>
  <si>
    <t>Предоставление мер социальной поддержки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(за счет средств ГБ)</t>
  </si>
  <si>
    <t>5840069380</t>
  </si>
  <si>
    <t>Обеспечение государственных гарантий прав на получение общедоступного и бесплатного дошкольного образования в муниципальных дошкольных образовательных организациях</t>
  </si>
  <si>
    <t>5840463350</t>
  </si>
  <si>
    <t>Закупка товаров, работ и услуг в целях капитального ремонта государственного (муниципального) имущества</t>
  </si>
  <si>
    <t>243</t>
  </si>
  <si>
    <t>Общее образование</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</si>
  <si>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</si>
  <si>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581Ю650500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</si>
  <si>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</si>
  <si>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581Ю651790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</si>
  <si>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</si>
  <si>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581Ю653030</t>
  </si>
  <si>
    <t>Расходы на обеспечение деятельности (оказание услуг) муниципальных общеобразовательных учреждений</t>
  </si>
  <si>
    <t>5840022002</t>
  </si>
  <si>
    <t>Обеспечение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</si>
  <si>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58403L3040</t>
  </si>
  <si>
    <t>Обеспечение государственных гарантий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обеспечения дополнительного образования детей в муниципальных общеобразовательных организациях</t>
  </si>
  <si>
    <t>5840463020</t>
  </si>
  <si>
    <t>Обеспечение деятельности отдельных организаций, осуществляющих образовательную деятельность по адаптированным основным общеобразовательным программам для обучающихся, воспитанников с ограниченными возможностями здоровья, оздоровительных образовательных организаций санаторного типа для детей, нуждающихся в длительном лечении</t>
  </si>
  <si>
    <t>5840463030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</si>
  <si>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(РАЗНИЦА РК)</t>
  </si>
  <si>
    <t>5840463480</t>
  </si>
  <si>
    <t>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и профессиональных образовательных организаций, муниципальных общеобразовательных организаций (РАЗНИЦА РК)</t>
  </si>
  <si>
    <t>5840665700</t>
  </si>
  <si>
    <t>Расходы на капитальное строительство и на обеспечение капитального строительства объектов собственности муниципальных образований, не включенные в муниципальные программы</t>
  </si>
  <si>
    <t>9950091023</t>
  </si>
  <si>
    <t>Дополнительное образование детей</t>
  </si>
  <si>
    <t>Государственная поддержка отрасли культуры (Оснащение образовательных учреждений в сфере культуры (детские школы искусств по видам искусств и училищ) музыкальными инструментами, оборудованием и иными материалами)</t>
  </si>
  <si>
    <t>501Я555191</t>
  </si>
  <si>
    <t>Расходы на обеспечение деятельности (оказание услуг) муниципальных учреждений (образовательные учреждения в сфере культуры и искусства)</t>
  </si>
  <si>
    <t>5040022004</t>
  </si>
  <si>
    <t>5040069380</t>
  </si>
  <si>
    <t>Расходы на обеспечение деятельности (оказание услуг) муниципальных учреждений дополнительного образования</t>
  </si>
  <si>
    <t>5840022003</t>
  </si>
  <si>
    <t>Профессиональная подготовка, переподготовка и повышение квалификации</t>
  </si>
  <si>
    <t>5240011600</t>
  </si>
  <si>
    <t>Расходы на обеспечение деятельности (оказание услуг) муниципальных управлений образования</t>
  </si>
  <si>
    <t>5840022000</t>
  </si>
  <si>
    <t>Молодежная политика</t>
  </si>
  <si>
    <t>Организация мероприятий в области молодежной политики</t>
  </si>
  <si>
    <t>5230010001</t>
  </si>
  <si>
    <t>Премии и гранты</t>
  </si>
  <si>
    <t>350</t>
  </si>
  <si>
    <t>Мероприятия патриотической направленности</t>
  </si>
  <si>
    <t>5230010003</t>
  </si>
  <si>
    <t>Формирование здорового образа жизни</t>
  </si>
  <si>
    <t>5230010030</t>
  </si>
  <si>
    <t>Создание телевизионных и радиовещательных передач, рубрик в средствах массовой информации и печатной, кино- и видеопродукции по направлениям  молодежной политики</t>
  </si>
  <si>
    <t>5230010050</t>
  </si>
  <si>
    <t>Организация профориентационной работы среди молодежи и дальнейшее трудоустройство</t>
  </si>
  <si>
    <t>5230010060</t>
  </si>
  <si>
    <t>Поддержка проектов молодых талантов</t>
  </si>
  <si>
    <t>5230010070</t>
  </si>
  <si>
    <t>Иные выплаты учреждений привлекаемым лицам</t>
  </si>
  <si>
    <t>113</t>
  </si>
  <si>
    <t>Другие вопросы в области образования</t>
  </si>
  <si>
    <t>Развитие системы поддержки талантливых детей</t>
  </si>
  <si>
    <t>5830010012</t>
  </si>
  <si>
    <t>Организация и обеспечение отдыха детей и их оздоровления - Детская оздоровительная база "Алмаз"</t>
  </si>
  <si>
    <t>5830010042</t>
  </si>
  <si>
    <t>Поощрение лучших педагогических работников</t>
  </si>
  <si>
    <t>5830010130</t>
  </si>
  <si>
    <t>5840011600</t>
  </si>
  <si>
    <t>Софинансирование расходных обязательств на организацию отдыха детей в каникулярное время (за счет средств МБ)</t>
  </si>
  <si>
    <t>58400S2010</t>
  </si>
  <si>
    <t>Субсидии на организацию отдыха детей в каникулярное время</t>
  </si>
  <si>
    <t>5840662010</t>
  </si>
  <si>
    <t>КУЛЬТУРА, КИНЕМАТОГРАФИЯ</t>
  </si>
  <si>
    <t>Культура</t>
  </si>
  <si>
    <t>Культурно-массовые и информационно-просветительские мероприятия</t>
  </si>
  <si>
    <t>5030010000</t>
  </si>
  <si>
    <t>Техническое оснащение муниципальных музеев</t>
  </si>
  <si>
    <t>5030010060</t>
  </si>
  <si>
    <t>Развитие и гармонизация межнациональных и межконфессиональных отношений</t>
  </si>
  <si>
    <t>5030010090</t>
  </si>
  <si>
    <t>Строительство объекта "Дом культуры в селе Беченча"</t>
  </si>
  <si>
    <t>50300П4012</t>
  </si>
  <si>
    <t>Расходы на обеспечение деятельности (оказание услуг) муниципальных учреждений (библиотеки)</t>
  </si>
  <si>
    <t>5040022001</t>
  </si>
  <si>
    <t>Расходы на обеспечение деятельности (оказание услуг) муниципальных учреждений (музеи)</t>
  </si>
  <si>
    <t>5040022002</t>
  </si>
  <si>
    <t>Другие вопросы в области культуры, кинематографии</t>
  </si>
  <si>
    <t>Расходы на обеспечение деятельности (оказание услуг) муниципальных управлений культуры</t>
  </si>
  <si>
    <t>5040022005</t>
  </si>
  <si>
    <t>ЗДРАВООХРАНЕНИЕ</t>
  </si>
  <si>
    <t>Другие вопросы в области здравоохранения</t>
  </si>
  <si>
    <t>Создание условий для оказания медицинской помощи населению на территории муниципального образования</t>
  </si>
  <si>
    <t>5630010020</t>
  </si>
  <si>
    <t>СОЦИАЛЬНАЯ ПОЛИТИКА</t>
  </si>
  <si>
    <t>Пенсионное обеспечение</t>
  </si>
  <si>
    <t>Иные социальные выплаты отдельным категориям граждан по муниципальным правовым актам муниципальных образований</t>
  </si>
  <si>
    <t>5540071020</t>
  </si>
  <si>
    <t>Пенсии за выслугу лет лицам, замещавшим муниципальные должности и должности муниципальной службы муниципального образования "Ленский район"</t>
  </si>
  <si>
    <t>99500Р1010</t>
  </si>
  <si>
    <t>Публичные нормативные социальные выплаты гражданам</t>
  </si>
  <si>
    <t>Иные пенсии, социальные доплаты к пенсиям</t>
  </si>
  <si>
    <t>312</t>
  </si>
  <si>
    <t>Социальное обеспечение населения</t>
  </si>
  <si>
    <t>Организация мероприятий в области развития гражданского общества</t>
  </si>
  <si>
    <t>5230010004</t>
  </si>
  <si>
    <t>Субсидии из местного бюджета на поддержку социально ориентированным некоммерческим организациям</t>
  </si>
  <si>
    <t>5230010100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</si>
  <si>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</si>
  <si>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</si>
  <si>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Субсидии (гранты в форме субсидий), не подлежащие казначейскому сопровождению</t>
  </si>
  <si>
    <t>633</t>
  </si>
  <si>
    <t>Обеспечение жильем работников муниципальной бюджетной сферы</t>
  </si>
  <si>
    <t>6130010011</t>
  </si>
  <si>
    <t>Субсидии гражданам на приобретение жилья</t>
  </si>
  <si>
    <t>322</t>
  </si>
  <si>
    <t>Приобретение товаров, работ и услуг в пользу граждан в целях их социального обеспечения</t>
  </si>
  <si>
    <t>323</t>
  </si>
  <si>
    <t>Приобретение жилых помещений на вторичном рынке, в том числе для льготной категории граждан</t>
  </si>
  <si>
    <t>6130010100</t>
  </si>
  <si>
    <t>Бюджетные инвестиции на приобретение объектов недвижимого имущества в государственную (муниципальную) собственность</t>
  </si>
  <si>
    <t>412</t>
  </si>
  <si>
    <t>Предоставление социальных выплат работникам бюджетной сферы на повышение качества жилищно-бытовых услуг</t>
  </si>
  <si>
    <t>6140010030</t>
  </si>
  <si>
    <t>Частичная компенсация затрат по аренде жилых помещений для работников бюджетной сферы</t>
  </si>
  <si>
    <t>6140010040</t>
  </si>
  <si>
    <t>Охрана семьи и детства</t>
  </si>
  <si>
    <t>Популяризация семейных ценностей и реализация мероприятий в области семейной и демографической политики по улучшению положения семей, детей и женщин, повышению ответственного родительства</t>
  </si>
  <si>
    <t>5230010020</t>
  </si>
  <si>
    <t>Организация жизнеустройства детей сирот, детей, оставшихся без попечения родителей, недееспособных граждан</t>
  </si>
  <si>
    <t>5530010030</t>
  </si>
  <si>
    <t>Выплата компенсации в части родительской платы за содержание ребенка в образовательных организациях, реализующих основную общеобразовательную программу дошкольного образования</t>
  </si>
  <si>
    <t>5840463050</t>
  </si>
  <si>
    <t>Софинансирование реализации мероприятий по обеспечению жильем молодых семей (за счет средств ГБ)</t>
  </si>
  <si>
    <t>6130064702</t>
  </si>
  <si>
    <t>Реализация мероприятий по обеспечению жильем молодых семей</t>
  </si>
  <si>
    <t>61300L4970</t>
  </si>
  <si>
    <t>Софинансирование реализации мероприятий по обеспечению жильем молодых семей (за счет средств МБ)</t>
  </si>
  <si>
    <t>61300S4702</t>
  </si>
  <si>
    <t>Выполнение отдельных государственных полномочий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t>
  </si>
  <si>
    <t>9950063370</t>
  </si>
  <si>
    <t>Выполнение отдельных государственных полномочий по предоставлению ежемесячной компенсационной выплаты на содержание детей-сирот и детей, оставшихся без попечения родителей и находящихся под опекой (попечительством) и в приемных семьях, ежемесячного денежного вознаграждения приемному родителю, патронатному воспитателю по договору о передаче ребенка на воспитание в приемную, патронатную семью.</t>
  </si>
  <si>
    <t>9950069401</t>
  </si>
  <si>
    <t>Пособия, компенсации, меры социальной поддержки по публичным нормативным обязательствам</t>
  </si>
  <si>
    <t>313</t>
  </si>
  <si>
    <t>Выполнение отдельных государственных полномочий по предоставлению единовременной дополнительной выплаты на каждого ребенка, принятого в семью опекуна (попечителя), в приемную семью</t>
  </si>
  <si>
    <t>9950069404</t>
  </si>
  <si>
    <t>Выполнение отдельных государственных полномочий на предоставление детям-сиротам и детям, оставшимся без попечения родителей, воспитывающимся в государственных учреждениях Республики Саха (Якутия), опекунских и приемных семьях, лицам из числа детей-сирот и детей, оставшихся без попечения родителей, путевок в организации отдыха детей и их оздоровления, в санаторно-курортные организации (при наличии медицинских показаний) с оплатой проезда к месту лечения (отдыха) и обратно в порядке, установленном Правительством Республики Саха (Якутия)</t>
  </si>
  <si>
    <t>9950069406</t>
  </si>
  <si>
    <t>Расходы в области социального обеспечения населения</t>
  </si>
  <si>
    <t>9950091012</t>
  </si>
  <si>
    <t>Другие вопросы в области социальной политики</t>
  </si>
  <si>
    <t>Организация и проведение профилактических мероприятий</t>
  </si>
  <si>
    <t>5430010001</t>
  </si>
  <si>
    <t>Информационное обеспечение профилактических мероприятий</t>
  </si>
  <si>
    <t>5430010002</t>
  </si>
  <si>
    <t>Организация профилактических мероприятий по пропаганде безопасности дорожного движения</t>
  </si>
  <si>
    <t>5430010020</t>
  </si>
  <si>
    <t>Совершенствование системы управления охраной труда. Информационное обеспечение и пропаганда охраны труда. Создание мотивации к безопасному труду, формирование культуры охраны труда</t>
  </si>
  <si>
    <t>5530010070</t>
  </si>
  <si>
    <t>5630010030</t>
  </si>
  <si>
    <t>Мероприятия, направленные на поддержку участников, членов семьи участников СВО</t>
  </si>
  <si>
    <t>9950011040</t>
  </si>
  <si>
    <t>Материальная помощь участникам, членам семьи участников СВО</t>
  </si>
  <si>
    <t>9950011050</t>
  </si>
  <si>
    <t>Выполнение отдельных государственных полномочий по опеке и попечительству в отношении лиц, признанных судом недееспособным или ограниченно дееспособными</t>
  </si>
  <si>
    <t>9950069010</t>
  </si>
  <si>
    <t>Выполнение отдельных государственных полномочий по опеке и попечительству в отношении несовершеннолетних</t>
  </si>
  <si>
    <t>9950069110</t>
  </si>
  <si>
    <t>Выполнение отдельных государственных полномочий в области охраны труда</t>
  </si>
  <si>
    <t>9950069290</t>
  </si>
  <si>
    <t>Выполнение отдельных государственных полномочий по исполнению функций комиссий по делам несовершеннолетних и защите их прав</t>
  </si>
  <si>
    <t>9950069310</t>
  </si>
  <si>
    <t>Ежемесячное денежное вознаграждение Почетным гражданам Ленского района</t>
  </si>
  <si>
    <t>99500Р1011</t>
  </si>
  <si>
    <t>ФИЗИЧЕСКАЯ КУЛЬТУРА И СПОРТ</t>
  </si>
  <si>
    <t>Физическая культура</t>
  </si>
  <si>
    <t>Организация и проведение физкультурно-оздоровительных и спортивно-массовых мероприятий</t>
  </si>
  <si>
    <t>5730010000</t>
  </si>
  <si>
    <t>Подготовка и участие в республиканских, российских и международных соревнованиях</t>
  </si>
  <si>
    <t>5730010073</t>
  </si>
  <si>
    <t>Развитие адаптивной физической культуры спорта</t>
  </si>
  <si>
    <t>5730010080</t>
  </si>
  <si>
    <t>5740022001</t>
  </si>
  <si>
    <t>Расходы в области спорта и физической культуры</t>
  </si>
  <si>
    <t>9950091014</t>
  </si>
  <si>
    <t>Спорт высших достижений</t>
  </si>
  <si>
    <t>ОБСЛУЖИВАНИЕ ГОСУДАРСТВЕННОГО (МУНИЦИПАЛЬНОГО) ДОЛГА</t>
  </si>
  <si>
    <t>Обслуживание государственного (муниципального) внутреннего долга</t>
  </si>
  <si>
    <t>Обслуживание муниципального долга</t>
  </si>
  <si>
    <t>9950091015</t>
  </si>
  <si>
    <t>Обслуживание государственного (муниципального) долга</t>
  </si>
  <si>
    <t>700</t>
  </si>
  <si>
    <t>730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</si>
  <si>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</si>
  <si>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</si>
  <si>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Предоставление дотации на выравнивание бюджетной обеспеченности муниципальных образований (за счет средств ГБ)</t>
  </si>
  <si>
    <t>9960061010</t>
  </si>
  <si>
    <t>Дотации</t>
  </si>
  <si>
    <t>510</t>
  </si>
  <si>
    <t>Дотации на выравнивание бюджетной обеспеченности</t>
  </si>
  <si>
    <t>511</t>
  </si>
  <si>
    <t>Иные дотации</t>
  </si>
  <si>
    <t>Предоставление дотации на поддержку мер по обеспечению сбалансированности местных бюджетов (за счет средств ГБ)</t>
  </si>
  <si>
    <t>9960061020</t>
  </si>
  <si>
    <t>512</t>
  </si>
  <si>
    <t>Прочие межбюджетные трансферты общего характера</t>
  </si>
  <si>
    <t>Субсидии, передаваемые в государственный бюджет (отрицательный трансферт)</t>
  </si>
  <si>
    <t>9960088300</t>
  </si>
  <si>
    <t>Субсидии</t>
  </si>
  <si>
    <t>520</t>
  </si>
  <si>
    <t>Консолидированные субсидии</t>
  </si>
  <si>
    <t>523</t>
  </si>
  <si>
    <t>Иные межбюджетные трансферты за счет местного бюджета</t>
  </si>
  <si>
    <t>9960088520</t>
  </si>
  <si>
    <t>540</t>
  </si>
  <si>
    <t>701</t>
  </si>
  <si>
    <t>01</t>
  </si>
  <si>
    <t>02</t>
  </si>
  <si>
    <t>03</t>
  </si>
  <si>
    <t>04</t>
  </si>
  <si>
    <t>06</t>
  </si>
  <si>
    <t>11</t>
  </si>
  <si>
    <t>13</t>
  </si>
  <si>
    <t>10</t>
  </si>
  <si>
    <t>05</t>
  </si>
  <si>
    <t>08</t>
  </si>
  <si>
    <t>09</t>
  </si>
  <si>
    <t>12</t>
  </si>
  <si>
    <t>07</t>
  </si>
  <si>
    <t>14</t>
  </si>
  <si>
    <t>Код ведомства</t>
  </si>
  <si>
    <t>Раздел</t>
  </si>
  <si>
    <t>Подраздел</t>
  </si>
  <si>
    <t>Целевая статья</t>
  </si>
  <si>
    <t>Вид расходов</t>
  </si>
  <si>
    <t>4</t>
  </si>
  <si>
    <t>5</t>
  </si>
  <si>
    <t>6</t>
  </si>
  <si>
    <t>(в руб.)</t>
  </si>
  <si>
    <t xml:space="preserve">Исполнение расходов бюджета муниципального района "Ленский район" за 2025 год  по ведомственной структуре расходов </t>
  </si>
  <si>
    <t>Приложение №3</t>
  </si>
  <si>
    <t>к решению Районного</t>
  </si>
  <si>
    <t>Администрация муниципального района"Ленский район" Республики Саха (Якутия)</t>
  </si>
  <si>
    <t>Приложение №2</t>
  </si>
  <si>
    <t>7</t>
  </si>
  <si>
    <t>00090000000000000000</t>
  </si>
  <si>
    <t>00001000000000000000</t>
  </si>
  <si>
    <t>Кредиты кредитных организаций в валюте Российской Федерации</t>
  </si>
  <si>
    <t>00001020000000000000</t>
  </si>
  <si>
    <t>Привлечение кредитов от кредитных организаций в валюте Российской Федерации</t>
  </si>
  <si>
    <t>00001020000000000700</t>
  </si>
  <si>
    <t>Погашение кредитов, предоставленных кредитными организациями в валюте Российской Федерации</t>
  </si>
  <si>
    <t>00001020000000000800</t>
  </si>
  <si>
    <t>Привлечение муниципальными районами кредитов от кредитных организаций в валюте Российской Федерации</t>
  </si>
  <si>
    <t>00001020000050000710</t>
  </si>
  <si>
    <t>Погашение муниципальными районами кредитов от кредитных организаций в валюте Российской Федерации</t>
  </si>
  <si>
    <t>00001020000050000810</t>
  </si>
  <si>
    <t>Иные источники внутреннего финансирования дефицитов бюджетов</t>
  </si>
  <si>
    <t>00001060000000000000</t>
  </si>
  <si>
    <t>Бюджетные кредиты, предоставленные внутри страны в валюте Российской Федерации</t>
  </si>
  <si>
    <t>00001060500000000000</t>
  </si>
  <si>
    <t>Предоставление бюджетных кредитов внутри страны в валюте Российской Федерации</t>
  </si>
  <si>
    <t>00001060500000000500</t>
  </si>
  <si>
    <t>Возврат бюджетных кредитов, предоставленных внутри страны в валюте Российской Федерации</t>
  </si>
  <si>
    <t>00001060500000000600</t>
  </si>
  <si>
    <t>Предоставление бюджетных кредитов юридическим лицам в валюте Российской Федерации</t>
  </si>
  <si>
    <t>00001060501000000500</t>
  </si>
  <si>
    <t>Возврат бюджетных кредитов, предоставленных юридическим лицам в валюте Российской Федерации</t>
  </si>
  <si>
    <t>00001060501000000600</t>
  </si>
  <si>
    <t>Предоставление бюджетных кредитов юридическим лицам из бюджетов муниципальных районов в валюте Российской Федерации</t>
  </si>
  <si>
    <t>00001060501050000540</t>
  </si>
  <si>
    <t>Возврат бюджетных кредитов, предоставленных юридическим лицам из бюджетов муниципальных районов в валюте Российской Федерации</t>
  </si>
  <si>
    <t>00001060501050000640</t>
  </si>
  <si>
    <t>Изменение остатков средств</t>
  </si>
  <si>
    <t>Изменение остатков средств на счетах по учету средств бюджетов</t>
  </si>
  <si>
    <t>00001050000000000000</t>
  </si>
  <si>
    <t>Увеличение остатков средств бюджетов</t>
  </si>
  <si>
    <t>00001050000000000500</t>
  </si>
  <si>
    <t>Увеличение прочих остатков средств бюджетов</t>
  </si>
  <si>
    <t>00001050200000000500</t>
  </si>
  <si>
    <t>Увеличение прочих остатков денежных средств бюджетов</t>
  </si>
  <si>
    <t>00001050201000000510</t>
  </si>
  <si>
    <t>Увеличение прочих остатков денежных средств бюджетов муниципальных районов</t>
  </si>
  <si>
    <t>00001050201050000510</t>
  </si>
  <si>
    <t>Уменьшение остатков средств бюджетов</t>
  </si>
  <si>
    <t>00001050000000000600</t>
  </si>
  <si>
    <t>Уменьшение прочих остатков средств бюджетов</t>
  </si>
  <si>
    <t>00001050200000000600</t>
  </si>
  <si>
    <t>Уменьшение прочих остатков денежных средств бюджетов</t>
  </si>
  <si>
    <t>00001050201000000610</t>
  </si>
  <si>
    <t>Уменьшение прочих остатков денежных средств бюджетов муниципальных районов</t>
  </si>
  <si>
    <t>00001050201050000610</t>
  </si>
  <si>
    <t>Код классификации источников  финансирования дефицита бюджета</t>
  </si>
  <si>
    <t>Приложение № 5</t>
  </si>
  <si>
    <t>Источники финансирования дефицита бюджетов - всего</t>
  </si>
  <si>
    <t>Источники внутреннего финансирования</t>
  </si>
  <si>
    <t>Исполнение бюджета муниципального района "Ленский район" за 2025 год по кодам классификации источников финансирования дефицита бюджета</t>
  </si>
  <si>
    <t>Приложение № 4</t>
  </si>
  <si>
    <t>Исполнение расходов бюджета муниципального района "Ленский район" за 2024 год по разделам и подразделам классификации расходов</t>
  </si>
  <si>
    <t>7340000000</t>
  </si>
  <si>
    <t>Комплексы процессных мероприятий</t>
  </si>
  <si>
    <t>7330000000</t>
  </si>
  <si>
    <t>Ведомственный проект "Управление земельными ресурсами"</t>
  </si>
  <si>
    <t>Ведомственный проект "Управление недвижимостью"</t>
  </si>
  <si>
    <t>Ведомственные проекты</t>
  </si>
  <si>
    <t>7300000000</t>
  </si>
  <si>
    <t>Управление муниципальной собственностью МР "Ленский район" РС (Я)</t>
  </si>
  <si>
    <t>Ведомственный проект "сохранение качества окружающей среды и удучшение экологической ситуации в районе"</t>
  </si>
  <si>
    <t>Охрана окружающей среды и природных ресурсов в Ленском районе</t>
  </si>
  <si>
    <t>6840000000</t>
  </si>
  <si>
    <t>6830000000</t>
  </si>
  <si>
    <t>Ведомственный проект "Создание благоприятных условий для развития предпринимательства"</t>
  </si>
  <si>
    <t>6800000000</t>
  </si>
  <si>
    <t>Развитие  предпринимательства в Ленском районе</t>
  </si>
  <si>
    <t>6740000000</t>
  </si>
  <si>
    <t>6730000000</t>
  </si>
  <si>
    <t>Ведомственный проект "Развитие отраслей агропромышленного комплекса Ленского района"</t>
  </si>
  <si>
    <t>6700000000</t>
  </si>
  <si>
    <t>Развитие сельского хозяйства и регулирование рынков сельскохозяйственной продукции, сырья и продовольствия Ленского района Республики Саха (Якутия)</t>
  </si>
  <si>
    <t>6140000000</t>
  </si>
  <si>
    <t>Комплекс процессных мероприятий</t>
  </si>
  <si>
    <t>6130000000</t>
  </si>
  <si>
    <t>Капитальные вложения в объекты 
государственной (муниципальной) собственности</t>
  </si>
  <si>
    <t>Ведомственный проект " Формирование муниципального жилищного фонда для отдельных категорий граждан"</t>
  </si>
  <si>
    <t>6100000000</t>
  </si>
  <si>
    <t>Развитие жилищного фонда муниципального района "Ленский район"</t>
  </si>
  <si>
    <t>Ведомственный проект "Обеспечение граждан доступным и комфортным жильем"</t>
  </si>
  <si>
    <t>Ведомственный проект "Градостроительная деятельность, развитие и освоение территорий Ленского района"</t>
  </si>
  <si>
    <t>Обеспечение качественным жильем и повышение качества жилищно-коммунальных услуг в Ленском районе</t>
  </si>
  <si>
    <t>6030000000</t>
  </si>
  <si>
    <t>Ведомственный проект "Дорожное хозяйство"</t>
  </si>
  <si>
    <t>Ведомственный проект "Развитие маршрутной сети и инфраструктуры пассажирского транспорта"</t>
  </si>
  <si>
    <t>6000000000</t>
  </si>
  <si>
    <t>Развитие транспортного комплекса муниципального района  «Ленский район»</t>
  </si>
  <si>
    <t>5840000000</t>
  </si>
  <si>
    <t>5830000000</t>
  </si>
  <si>
    <t xml:space="preserve">Ведомственный проект "Поощрение лучших педагогических работников" </t>
  </si>
  <si>
    <t>Ведомственный проект "Организация и обеспечение отдыха и оздоровления детей"</t>
  </si>
  <si>
    <t>Ведомственный проект "Развитие системы поддержки талантливых детей"</t>
  </si>
  <si>
    <t>5810000000</t>
  </si>
  <si>
    <t>Региональный проект "Патриотическое воспитание граждан", входящий в национальный проект "Образование"</t>
  </si>
  <si>
    <t>5800000000</t>
  </si>
  <si>
    <t xml:space="preserve">Развитие образования в Ленском районе </t>
  </si>
  <si>
    <t>5740000000</t>
  </si>
  <si>
    <t>5730000000</t>
  </si>
  <si>
    <t>Ведомственный проект "Спорт доступный каждому"</t>
  </si>
  <si>
    <t>5700000000</t>
  </si>
  <si>
    <t>Развитие физической культуры и спорта в Ленском районе</t>
  </si>
  <si>
    <t>5630000000</t>
  </si>
  <si>
    <t>Ведомственный проект "Создание условий для сохранения и укрепления здоровья человека"</t>
  </si>
  <si>
    <t>5600000000</t>
  </si>
  <si>
    <t>Создание условий для оказания медицинской помощи населению и охраны здоровья граждан Ленского района"</t>
  </si>
  <si>
    <t>5540000000</t>
  </si>
  <si>
    <t>5530000000</t>
  </si>
  <si>
    <t>Ведомственный проект "Реализация мер по соуиальной поддержке и по обеспечению безопасных условий труда"</t>
  </si>
  <si>
    <t>5500000000</t>
  </si>
  <si>
    <t>Социальная поддержка граждан Ленского района</t>
  </si>
  <si>
    <t>5430000000</t>
  </si>
  <si>
    <t>Ведомственный проект "Повышение эффективности работы в сфере профилактики правонарушений"</t>
  </si>
  <si>
    <t>5400000000</t>
  </si>
  <si>
    <t>Профилактика правонарушений в Ленском районе</t>
  </si>
  <si>
    <t>5240000000</t>
  </si>
  <si>
    <t>5230000000</t>
  </si>
  <si>
    <t>Ведомственный проект "Семейная политика"</t>
  </si>
  <si>
    <t>Ведомственный проект "Содействие развитию гражданского общества"</t>
  </si>
  <si>
    <t>Ведомственнный проект "Мотивирование населения на ведение трезвого здорового образа жизни"</t>
  </si>
  <si>
    <t>Ведомственный проект "Воспитание патриотизма у граждан- национальная идея государства"</t>
  </si>
  <si>
    <t>Ведомственный проект "Создание условий для развития потенциала подрастающего поколения, молодежи"</t>
  </si>
  <si>
    <t>5200000000</t>
  </si>
  <si>
    <t>Реализация молодежной политики, патриотического воспитания граждан и развитие гражданского общества  в Ленском районе</t>
  </si>
  <si>
    <t>5040000000</t>
  </si>
  <si>
    <t>Капитальные вложения в объекты государственной  (муниципальной) собственности</t>
  </si>
  <si>
    <t>5030000000</t>
  </si>
  <si>
    <t>Ведомственный проект "Создание условий для сохранения и развития  культуры в поселениях, посредством внедрения новых технологий и строительства современных зданий"</t>
  </si>
  <si>
    <t>Ведомственный проект "Обеспечение прав граждан на участие в культурной жизни"</t>
  </si>
  <si>
    <t>Ведомственный проект " Сохранение культурного и исторического наследия , расширение доступа  населения  к культурным ценностям и информации"</t>
  </si>
  <si>
    <t>5010000000</t>
  </si>
  <si>
    <t>Региональные проекты, входящие в национальные проекты</t>
  </si>
  <si>
    <t>5000000000</t>
  </si>
  <si>
    <t xml:space="preserve">Развитие культуры Ленского района </t>
  </si>
  <si>
    <t>ВСЕГО</t>
  </si>
  <si>
    <t>Наименование</t>
  </si>
  <si>
    <t>Исполнение расходов бюджета муниципального района"Ленский район" за 2025 год по муниципальным программам (без федеральных и республиканских  средств )</t>
  </si>
  <si>
    <t>№ 01-05/1-34</t>
  </si>
  <si>
    <t>от 14  мая 2026 года</t>
  </si>
  <si>
    <t>от 14 мая 2026 г.</t>
  </si>
  <si>
    <t xml:space="preserve"> № 01-05/1-34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</si>
</sst>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2" x14ac:knownFonts="1">
    <font>
      <sz val="11"/>
      <color theme="1"/>
      <name val="Calibri"/>
      <family val="2"/>
      <charset val="204"/>
      <scheme val="minor"/>
    </font>
    <font>
      <sz val="11"/>
      <color theme="1"/>
      <name val="Calibri"/>
      <family val="2"/>
      <charset val="204"/>
      <scheme val="minor"/>
    </font>
    <font>
      <sz val="10"/>
      <name val="Arial"/>
      <family val="2"/>
      <charset val="204"/>
    </font>
    <font>
      <sz val="10"/>
      <name val="Arial Cyr"/>
      <charset val="204"/>
    </font>
    <font>
      <sz val="10"/>
      <color rgb="FF000000"/>
      <name val="Arial Cyr"/>
      <family val="2"/>
    </font>
    <font>
      <b/>
      <sz val="12"/>
      <name val="Times New Roman"/>
      <family val="1"/>
      <charset val="204"/>
    </font>
    <font>
      <sz val="11"/>
      <name val="Calibri"/>
      <family val="2"/>
      <scheme val="minor"/>
    </font>
    <font>
      <sz val="10"/>
      <color rgb="FF000000"/>
      <name val="Arial Cyr"/>
    </font>
    <font>
      <b/>
      <sz val="12"/>
      <color rgb="FF000000"/>
      <name val="Arial"/>
      <family val="2"/>
      <charset val="204"/>
    </font>
    <font>
      <b/>
      <sz val="10"/>
      <color rgb="FF000000"/>
      <name val="Arial"/>
      <family val="2"/>
      <charset val="204"/>
    </font>
    <font>
      <sz val="10"/>
      <color rgb="FF000000"/>
      <name val="Arial"/>
      <family val="2"/>
      <charset val="204"/>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sz val="11"/>
      <color rgb="FF000000"/>
      <name val="Calibri"/>
      <family val="2"/>
      <charset val="204"/>
      <scheme val="minor"/>
    </font>
    <font>
      <b/>
      <sz val="8"/>
      <color rgb="FF000000"/>
      <name val="Arial"/>
      <family val="2"/>
      <charset val="204"/>
    </font>
    <font>
      <sz val="11"/>
      <color rgb="FF000000"/>
      <name val="Times New Roman"/>
      <family val="1"/>
      <charset val="204"/>
    </font>
    <font>
      <b/>
      <i/>
      <sz val="8"/>
      <color rgb="FF000000"/>
      <name val="Arial"/>
      <family val="2"/>
      <charset val="204"/>
    </font>
    <font>
      <sz val="11"/>
      <color theme="1"/>
      <name val="Calibri"/>
      <family val="2"/>
      <scheme val="minor"/>
    </font>
    <font>
      <sz val="10"/>
      <name val="Arial Cyr"/>
    </font>
    <font>
      <sz val="9"/>
      <name val="Arial Cyr"/>
    </font>
    <font>
      <sz val="6"/>
      <name val="Arial Cyr"/>
    </font>
    <font>
      <sz val="8"/>
      <name val="Arial CYR"/>
    </font>
    <font>
      <sz val="11"/>
      <name val="Arial Cyr"/>
    </font>
    <font>
      <b/>
      <sz val="11"/>
      <name val="Arial Cyr"/>
    </font>
    <font>
      <sz val="7"/>
      <name val="Arial Cyr"/>
    </font>
    <font>
      <sz val="16"/>
      <name val="Arial Cyr"/>
    </font>
    <font>
      <b/>
      <sz val="14"/>
      <name val="Arial Cyr"/>
    </font>
    <font>
      <sz val="12"/>
      <name val="Arial Cyr"/>
    </font>
    <font>
      <sz val="14"/>
      <name val="Arial Cyr"/>
    </font>
    <font>
      <b/>
      <sz val="10"/>
      <name val="Arial Cyr"/>
    </font>
    <font>
      <b/>
      <i/>
      <sz val="10"/>
      <name val="Arial Cyr"/>
    </font>
    <font>
      <b/>
      <sz val="8"/>
      <name val="Arial Cyr"/>
    </font>
    <font>
      <sz val="9"/>
      <name val="Arial"/>
      <family val="2"/>
      <charset val="204"/>
    </font>
    <font>
      <b/>
      <sz val="12"/>
      <name val="Arial Cyr"/>
    </font>
    <font>
      <sz val="12"/>
      <name val="Times New Roman"/>
      <family val="1"/>
      <charset val="204"/>
    </font>
    <font>
      <b/>
      <sz val="12"/>
      <color rgb="FF000000"/>
      <name val="Times New Roman"/>
      <family val="1"/>
      <charset val="204"/>
    </font>
    <font>
      <sz val="12"/>
      <color theme="1"/>
      <name val="Times New Roman"/>
      <family val="1"/>
      <charset val="204"/>
    </font>
    <font>
      <b/>
      <sz val="12"/>
      <color theme="1"/>
      <name val="Times New Roman"/>
      <family val="1"/>
      <charset val="204"/>
    </font>
    <font>
      <b/>
      <sz val="14"/>
      <color theme="1"/>
      <name val="Times New Roman"/>
      <family val="1"/>
      <charset val="204"/>
    </font>
    <font>
      <sz val="11"/>
      <color rgb="FF006100"/>
      <name val="Calibri"/>
      <family val="2"/>
      <charset val="204"/>
      <scheme val="minor"/>
    </font>
  </fonts>
  <fills count="9">
    <fill>
      <patternFill patternType="none"/>
    </fill>
    <fill>
      <patternFill patternType="gray125"/>
    </fill>
    <fill>
      <patternFill patternType="solid">
        <fgColor rgb="FFC0C0C0"/>
        <bgColor indexed="64"/>
      </patternFill>
    </fill>
    <fill>
      <patternFill patternType="solid">
        <fgColor rgb="FFFFFFFF"/>
      </patternFill>
    </fill>
    <fill>
      <patternFill patternType="solid">
        <fgColor rgb="FFCCCCCC"/>
      </patternFill>
    </fill>
    <fill>
      <patternFill patternType="solid">
        <fgColor rgb="FFFFFFFF"/>
        <bgColor indexed="64"/>
      </patternFill>
    </fill>
    <fill>
      <patternFill patternType="solid">
        <fgColor rgb="FFC6EFCE"/>
      </patternFill>
    </fill>
    <fill>
      <patternFill patternType="solid">
        <fgColor theme="0"/>
        <bgColor indexed="64"/>
      </patternFill>
    </fill>
    <fill>
      <patternFill patternType="solid">
        <fgColor theme="4" tint="0.59999389629810485"/>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hair">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bottom style="thin">
        <color rgb="FF000000"/>
      </bottom>
      <diagonal/>
    </border>
    <border>
      <left/>
      <right/>
      <top style="medium">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rgb="FF000000"/>
      </bottom>
      <diagonal/>
    </border>
    <border>
      <left/>
      <right/>
      <top style="hair">
        <color rgb="FF000000"/>
      </top>
      <bottom/>
      <diagonal/>
    </border>
    <border>
      <left/>
      <right/>
      <top style="thin">
        <color rgb="FF000000"/>
      </top>
      <bottom style="medium">
        <color rgb="FF000000"/>
      </bottom>
      <diagonal/>
    </border>
    <border>
      <left/>
      <right/>
      <top/>
      <bottom style="medium">
        <color rgb="FF000000"/>
      </bottom>
      <diagonal/>
    </border>
    <border>
      <left/>
      <right/>
      <top style="medium">
        <color rgb="FF000000"/>
      </top>
      <bottom style="thin">
        <color rgb="FF000000"/>
      </bottom>
      <diagonal/>
    </border>
    <border>
      <left style="thin">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82">
    <xf numFmtId="0" fontId="0" fillId="0" borderId="0"/>
    <xf numFmtId="0" fontId="3" fillId="0" borderId="0"/>
    <xf numFmtId="49" fontId="4" fillId="0" borderId="2">
      <alignment horizontal="center" vertical="top" shrinkToFit="1"/>
    </xf>
    <xf numFmtId="0" fontId="1" fillId="0" borderId="0"/>
    <xf numFmtId="0" fontId="6" fillId="0" borderId="0"/>
    <xf numFmtId="0" fontId="7" fillId="0" borderId="0"/>
    <xf numFmtId="0" fontId="8" fillId="0" borderId="0">
      <alignment horizontal="center" wrapText="1"/>
    </xf>
    <xf numFmtId="0" fontId="8" fillId="0" borderId="0">
      <alignment horizontal="left" wrapText="1"/>
    </xf>
    <xf numFmtId="0" fontId="8" fillId="0" borderId="3">
      <alignment horizontal="left" wrapText="1"/>
    </xf>
    <xf numFmtId="0" fontId="9" fillId="0" borderId="0"/>
    <xf numFmtId="0" fontId="10" fillId="0" borderId="0"/>
    <xf numFmtId="0" fontId="11" fillId="0" borderId="0"/>
    <xf numFmtId="0" fontId="9" fillId="0" borderId="4"/>
    <xf numFmtId="0" fontId="12" fillId="0" borderId="5">
      <alignment horizontal="center"/>
    </xf>
    <xf numFmtId="0" fontId="8" fillId="0" borderId="6">
      <alignment horizontal="left" wrapText="1"/>
    </xf>
    <xf numFmtId="0" fontId="12" fillId="0" borderId="0">
      <alignment horizontal="left"/>
    </xf>
    <xf numFmtId="0" fontId="13" fillId="0" borderId="0">
      <alignment horizontal="center" vertical="top"/>
    </xf>
    <xf numFmtId="49" fontId="14" fillId="0" borderId="7">
      <alignment horizontal="right"/>
    </xf>
    <xf numFmtId="49" fontId="10" fillId="0" borderId="8">
      <alignment horizontal="center"/>
    </xf>
    <xf numFmtId="0" fontId="13" fillId="0" borderId="9">
      <alignment horizontal="center" vertical="top"/>
    </xf>
    <xf numFmtId="49" fontId="10" fillId="0" borderId="0"/>
    <xf numFmtId="49" fontId="12" fillId="0" borderId="0">
      <alignment horizontal="right"/>
    </xf>
    <xf numFmtId="0" fontId="12" fillId="0" borderId="0"/>
    <xf numFmtId="0" fontId="12" fillId="0" borderId="0">
      <alignment horizontal="center"/>
    </xf>
    <xf numFmtId="0" fontId="12" fillId="0" borderId="7">
      <alignment horizontal="right"/>
    </xf>
    <xf numFmtId="164" fontId="12" fillId="0" borderId="10">
      <alignment horizontal="center"/>
    </xf>
    <xf numFmtId="0" fontId="12" fillId="0" borderId="9">
      <alignment horizontal="left"/>
    </xf>
    <xf numFmtId="49" fontId="12" fillId="0" borderId="0"/>
    <xf numFmtId="0" fontId="12" fillId="0" borderId="0">
      <alignment horizontal="right"/>
    </xf>
    <xf numFmtId="0" fontId="12" fillId="0" borderId="11">
      <alignment horizontal="center"/>
    </xf>
    <xf numFmtId="49" fontId="12" fillId="0" borderId="9"/>
    <xf numFmtId="0" fontId="12" fillId="0" borderId="3">
      <alignment horizontal="left" wrapText="1"/>
    </xf>
    <xf numFmtId="49" fontId="12" fillId="0" borderId="12">
      <alignment horizontal="center"/>
    </xf>
    <xf numFmtId="0" fontId="12" fillId="0" borderId="9">
      <alignment horizontal="left" wrapText="1"/>
    </xf>
    <xf numFmtId="0" fontId="12" fillId="0" borderId="13">
      <alignment horizontal="left" wrapText="1"/>
    </xf>
    <xf numFmtId="49" fontId="12" fillId="0" borderId="10">
      <alignment horizontal="center"/>
    </xf>
    <xf numFmtId="0" fontId="12" fillId="0" borderId="14">
      <alignment horizontal="left"/>
    </xf>
    <xf numFmtId="49" fontId="12" fillId="0" borderId="14"/>
    <xf numFmtId="0" fontId="12" fillId="0" borderId="10">
      <alignment horizontal="center"/>
    </xf>
    <xf numFmtId="49" fontId="12" fillId="0" borderId="15">
      <alignment horizontal="center"/>
    </xf>
    <xf numFmtId="0" fontId="15" fillId="0" borderId="0"/>
    <xf numFmtId="0" fontId="15" fillId="0" borderId="16"/>
    <xf numFmtId="0" fontId="16" fillId="0" borderId="0"/>
    <xf numFmtId="49" fontId="12" fillId="0" borderId="2">
      <alignment horizontal="center" vertical="center" wrapText="1"/>
    </xf>
    <xf numFmtId="49" fontId="12" fillId="0" borderId="2">
      <alignment horizontal="center" vertical="center" wrapText="1"/>
    </xf>
    <xf numFmtId="0" fontId="10" fillId="0" borderId="6"/>
    <xf numFmtId="49" fontId="12" fillId="0" borderId="2">
      <alignment horizontal="center" vertical="center" wrapText="1"/>
    </xf>
    <xf numFmtId="49" fontId="12" fillId="0" borderId="5">
      <alignment horizontal="center" vertical="center" wrapText="1"/>
    </xf>
    <xf numFmtId="0" fontId="12" fillId="0" borderId="17">
      <alignment horizontal="left" wrapText="1"/>
    </xf>
    <xf numFmtId="49" fontId="12" fillId="0" borderId="18">
      <alignment horizontal="center" wrapText="1"/>
    </xf>
    <xf numFmtId="49" fontId="12" fillId="0" borderId="19">
      <alignment horizontal="center"/>
    </xf>
    <xf numFmtId="4" fontId="12" fillId="0" borderId="2">
      <alignment horizontal="right"/>
    </xf>
    <xf numFmtId="0" fontId="12" fillId="0" borderId="20">
      <alignment horizontal="left" wrapText="1"/>
    </xf>
    <xf numFmtId="4" fontId="12" fillId="0" borderId="20">
      <alignment horizontal="right"/>
    </xf>
    <xf numFmtId="0" fontId="10" fillId="0" borderId="9"/>
    <xf numFmtId="0" fontId="12" fillId="0" borderId="21">
      <alignment horizontal="left" wrapText="1" indent="1"/>
    </xf>
    <xf numFmtId="49" fontId="12" fillId="0" borderId="22">
      <alignment horizontal="center" wrapText="1"/>
    </xf>
    <xf numFmtId="49" fontId="12" fillId="0" borderId="23">
      <alignment horizontal="center"/>
    </xf>
    <xf numFmtId="49" fontId="12" fillId="0" borderId="24">
      <alignment horizontal="center"/>
    </xf>
    <xf numFmtId="0" fontId="12" fillId="0" borderId="25">
      <alignment horizontal="left" wrapText="1" indent="2"/>
    </xf>
    <xf numFmtId="49" fontId="12" fillId="0" borderId="26">
      <alignment horizontal="center"/>
    </xf>
    <xf numFmtId="49" fontId="12" fillId="0" borderId="2">
      <alignment horizontal="center"/>
    </xf>
    <xf numFmtId="0" fontId="12" fillId="0" borderId="16"/>
    <xf numFmtId="0" fontId="12" fillId="3" borderId="16"/>
    <xf numFmtId="0" fontId="12" fillId="0" borderId="0">
      <alignment horizontal="left" wrapText="1"/>
    </xf>
    <xf numFmtId="49" fontId="12" fillId="0" borderId="0">
      <alignment horizontal="center" wrapText="1"/>
    </xf>
    <xf numFmtId="49" fontId="12" fillId="0" borderId="0">
      <alignment horizontal="center"/>
    </xf>
    <xf numFmtId="49" fontId="12" fillId="0" borderId="0">
      <alignment horizontal="center"/>
    </xf>
    <xf numFmtId="49" fontId="12" fillId="0" borderId="0">
      <alignment horizontal="right"/>
    </xf>
    <xf numFmtId="0" fontId="12" fillId="0" borderId="3">
      <alignment horizontal="left"/>
    </xf>
    <xf numFmtId="49" fontId="12" fillId="0" borderId="3"/>
    <xf numFmtId="0" fontId="12" fillId="0" borderId="3"/>
    <xf numFmtId="0" fontId="10" fillId="0" borderId="3"/>
    <xf numFmtId="0" fontId="12" fillId="0" borderId="27">
      <alignment horizontal="left" wrapText="1"/>
    </xf>
    <xf numFmtId="49" fontId="12" fillId="0" borderId="28">
      <alignment horizontal="center" wrapText="1"/>
    </xf>
    <xf numFmtId="4" fontId="12" fillId="0" borderId="28">
      <alignment horizontal="right"/>
    </xf>
    <xf numFmtId="0" fontId="12" fillId="0" borderId="29">
      <alignment horizontal="left" wrapText="1"/>
    </xf>
    <xf numFmtId="4" fontId="12" fillId="0" borderId="30">
      <alignment horizontal="right"/>
    </xf>
    <xf numFmtId="49" fontId="12" fillId="0" borderId="26">
      <alignment horizontal="center" wrapText="1"/>
    </xf>
    <xf numFmtId="0" fontId="12" fillId="0" borderId="31">
      <alignment horizontal="left" wrapText="1" indent="1"/>
    </xf>
    <xf numFmtId="49" fontId="12" fillId="0" borderId="20">
      <alignment horizontal="center"/>
    </xf>
    <xf numFmtId="0" fontId="12" fillId="0" borderId="30">
      <alignment horizontal="left" wrapText="1" indent="2"/>
    </xf>
    <xf numFmtId="49" fontId="12" fillId="0" borderId="32">
      <alignment horizontal="center"/>
    </xf>
    <xf numFmtId="49" fontId="12" fillId="0" borderId="28">
      <alignment horizontal="center"/>
    </xf>
    <xf numFmtId="0" fontId="12" fillId="0" borderId="13"/>
    <xf numFmtId="0" fontId="12" fillId="0" borderId="33"/>
    <xf numFmtId="0" fontId="16" fillId="0" borderId="34">
      <alignment horizontal="left" wrapText="1"/>
    </xf>
    <xf numFmtId="0" fontId="12" fillId="0" borderId="35">
      <alignment horizontal="center" wrapText="1"/>
    </xf>
    <xf numFmtId="49" fontId="12" fillId="0" borderId="36">
      <alignment horizontal="center" wrapText="1"/>
    </xf>
    <xf numFmtId="4" fontId="12" fillId="0" borderId="19">
      <alignment horizontal="right"/>
    </xf>
    <xf numFmtId="0" fontId="16" fillId="0" borderId="20">
      <alignment horizontal="left" wrapText="1"/>
    </xf>
    <xf numFmtId="4" fontId="12" fillId="0" borderId="37">
      <alignment horizontal="right"/>
    </xf>
    <xf numFmtId="0" fontId="12" fillId="3" borderId="0"/>
    <xf numFmtId="0" fontId="12" fillId="0" borderId="0">
      <alignment horizontal="center" wrapText="1"/>
    </xf>
    <xf numFmtId="0" fontId="16" fillId="0" borderId="0">
      <alignment horizontal="center"/>
    </xf>
    <xf numFmtId="0" fontId="16" fillId="0" borderId="3"/>
    <xf numFmtId="49" fontId="12" fillId="0" borderId="3">
      <alignment horizontal="left"/>
    </xf>
    <xf numFmtId="0" fontId="12" fillId="0" borderId="21">
      <alignment horizontal="left" wrapText="1"/>
    </xf>
    <xf numFmtId="0" fontId="12" fillId="0" borderId="31">
      <alignment horizontal="left" wrapText="1"/>
    </xf>
    <xf numFmtId="0" fontId="10" fillId="0" borderId="38"/>
    <xf numFmtId="0" fontId="10" fillId="0" borderId="14"/>
    <xf numFmtId="0" fontId="12" fillId="0" borderId="27">
      <alignment horizontal="left" wrapText="1" indent="1"/>
    </xf>
    <xf numFmtId="49" fontId="12" fillId="0" borderId="32">
      <alignment horizontal="center" wrapText="1"/>
    </xf>
    <xf numFmtId="0" fontId="12" fillId="0" borderId="29">
      <alignment horizontal="left" wrapText="1" indent="1"/>
    </xf>
    <xf numFmtId="0" fontId="12" fillId="0" borderId="21">
      <alignment horizontal="left" wrapText="1" indent="2"/>
    </xf>
    <xf numFmtId="0" fontId="12" fillId="0" borderId="31">
      <alignment horizontal="left" wrapText="1" indent="2"/>
    </xf>
    <xf numFmtId="49" fontId="12" fillId="0" borderId="32">
      <alignment horizontal="left" wrapText="1"/>
    </xf>
    <xf numFmtId="49" fontId="12" fillId="0" borderId="30">
      <alignment horizontal="center"/>
    </xf>
    <xf numFmtId="0" fontId="12" fillId="0" borderId="29">
      <alignment horizontal="left" wrapText="1" indent="2"/>
    </xf>
    <xf numFmtId="49" fontId="12" fillId="0" borderId="32">
      <alignment horizontal="center" shrinkToFit="1"/>
    </xf>
    <xf numFmtId="49" fontId="12" fillId="0" borderId="28">
      <alignment horizontal="center" shrinkToFit="1"/>
    </xf>
    <xf numFmtId="0" fontId="17" fillId="0" borderId="3">
      <alignment wrapText="1"/>
    </xf>
    <xf numFmtId="0" fontId="17" fillId="0" borderId="2">
      <alignment wrapText="1"/>
    </xf>
    <xf numFmtId="0" fontId="17" fillId="0" borderId="14">
      <alignment wrapText="1"/>
    </xf>
    <xf numFmtId="0" fontId="12" fillId="0" borderId="14"/>
    <xf numFmtId="0" fontId="16" fillId="0" borderId="39">
      <alignment horizontal="center" vertical="center" textRotation="90" wrapText="1"/>
    </xf>
    <xf numFmtId="0" fontId="12" fillId="0" borderId="2">
      <alignment horizontal="center" vertical="top" wrapText="1"/>
    </xf>
    <xf numFmtId="0" fontId="12" fillId="0" borderId="2">
      <alignment horizontal="center" vertical="top"/>
    </xf>
    <xf numFmtId="0" fontId="12" fillId="0" borderId="2">
      <alignment horizontal="center" vertical="top"/>
    </xf>
    <xf numFmtId="49" fontId="12" fillId="0" borderId="2">
      <alignment horizontal="center" vertical="top" wrapText="1"/>
    </xf>
    <xf numFmtId="0" fontId="12" fillId="0" borderId="2">
      <alignment horizontal="center" vertical="top" wrapText="1"/>
    </xf>
    <xf numFmtId="0" fontId="16" fillId="0" borderId="25"/>
    <xf numFmtId="49" fontId="16" fillId="0" borderId="18">
      <alignment horizontal="center"/>
    </xf>
    <xf numFmtId="49" fontId="18" fillId="0" borderId="40">
      <alignment horizontal="left" vertical="center" wrapText="1"/>
    </xf>
    <xf numFmtId="49" fontId="16" fillId="0" borderId="26">
      <alignment horizontal="center" vertical="center" wrapText="1"/>
    </xf>
    <xf numFmtId="49" fontId="12" fillId="0" borderId="31">
      <alignment horizontal="left" vertical="center" wrapText="1" indent="2"/>
    </xf>
    <xf numFmtId="49" fontId="12" fillId="0" borderId="22">
      <alignment horizontal="center" vertical="center" wrapText="1"/>
    </xf>
    <xf numFmtId="0" fontId="12" fillId="0" borderId="23"/>
    <xf numFmtId="4" fontId="12" fillId="0" borderId="23">
      <alignment horizontal="right"/>
    </xf>
    <xf numFmtId="4" fontId="12" fillId="0" borderId="24">
      <alignment horizontal="right"/>
    </xf>
    <xf numFmtId="49" fontId="12" fillId="0" borderId="29">
      <alignment horizontal="left" vertical="center" wrapText="1" indent="3"/>
    </xf>
    <xf numFmtId="49" fontId="12" fillId="0" borderId="32">
      <alignment horizontal="center" vertical="center" wrapText="1"/>
    </xf>
    <xf numFmtId="49" fontId="12" fillId="0" borderId="40">
      <alignment horizontal="left" vertical="center" wrapText="1" indent="3"/>
    </xf>
    <xf numFmtId="49" fontId="12" fillId="0" borderId="26">
      <alignment horizontal="center" vertical="center" wrapText="1"/>
    </xf>
    <xf numFmtId="49" fontId="12" fillId="0" borderId="41">
      <alignment horizontal="left" vertical="center" wrapText="1" indent="3"/>
    </xf>
    <xf numFmtId="0" fontId="18" fillId="0" borderId="25">
      <alignment horizontal="left" vertical="center" wrapText="1"/>
    </xf>
    <xf numFmtId="0" fontId="16" fillId="0" borderId="14">
      <alignment horizontal="center" vertical="center" textRotation="90" wrapText="1"/>
    </xf>
    <xf numFmtId="49" fontId="12" fillId="0" borderId="14">
      <alignment horizontal="left" vertical="center" wrapText="1" indent="3"/>
    </xf>
    <xf numFmtId="49" fontId="12" fillId="0" borderId="14">
      <alignment horizontal="center" vertical="center" wrapText="1"/>
    </xf>
    <xf numFmtId="4" fontId="12" fillId="0" borderId="14">
      <alignment horizontal="right"/>
    </xf>
    <xf numFmtId="0" fontId="12" fillId="0" borderId="0">
      <alignment vertical="center"/>
    </xf>
    <xf numFmtId="49" fontId="12" fillId="0" borderId="0">
      <alignment horizontal="left" vertical="center" wrapText="1" indent="3"/>
    </xf>
    <xf numFmtId="49" fontId="12" fillId="0" borderId="0">
      <alignment horizontal="center" vertical="center" wrapText="1"/>
    </xf>
    <xf numFmtId="4" fontId="12" fillId="0" borderId="0">
      <alignment horizontal="right" shrinkToFit="1"/>
    </xf>
    <xf numFmtId="4" fontId="12" fillId="0" borderId="0">
      <alignment horizontal="center" shrinkToFit="1"/>
    </xf>
    <xf numFmtId="0" fontId="16" fillId="0" borderId="0">
      <alignment horizontal="center" vertical="center" textRotation="90" wrapText="1"/>
    </xf>
    <xf numFmtId="49" fontId="12" fillId="0" borderId="3">
      <alignment horizontal="left" vertical="center" wrapText="1" indent="3"/>
    </xf>
    <xf numFmtId="49" fontId="12" fillId="0" borderId="3">
      <alignment horizontal="center" vertical="center" wrapText="1"/>
    </xf>
    <xf numFmtId="4" fontId="12" fillId="0" borderId="3">
      <alignment horizontal="right"/>
    </xf>
    <xf numFmtId="0" fontId="16" fillId="0" borderId="4">
      <alignment horizontal="center" vertical="center" textRotation="90" wrapText="1"/>
    </xf>
    <xf numFmtId="49" fontId="16" fillId="0" borderId="18">
      <alignment horizontal="center" vertical="center" wrapText="1"/>
    </xf>
    <xf numFmtId="0" fontId="12" fillId="0" borderId="24"/>
    <xf numFmtId="49" fontId="12" fillId="0" borderId="42">
      <alignment horizontal="center" vertical="center" wrapText="1"/>
    </xf>
    <xf numFmtId="4" fontId="12" fillId="0" borderId="5">
      <alignment horizontal="right"/>
    </xf>
    <xf numFmtId="4" fontId="12" fillId="0" borderId="43">
      <alignment horizontal="right"/>
    </xf>
    <xf numFmtId="0" fontId="16" fillId="0" borderId="0">
      <alignment horizontal="center" vertical="center" textRotation="90"/>
    </xf>
    <xf numFmtId="0" fontId="16" fillId="0" borderId="4">
      <alignment horizontal="center" vertical="center" textRotation="90"/>
    </xf>
    <xf numFmtId="49" fontId="18" fillId="0" borderId="25">
      <alignment horizontal="left" vertical="center" wrapText="1"/>
    </xf>
    <xf numFmtId="0" fontId="10" fillId="0" borderId="16"/>
    <xf numFmtId="0" fontId="16" fillId="0" borderId="2">
      <alignment horizontal="center" vertical="center" textRotation="90"/>
    </xf>
    <xf numFmtId="0" fontId="12" fillId="0" borderId="18">
      <alignment horizontal="center" vertical="center"/>
    </xf>
    <xf numFmtId="0" fontId="12" fillId="0" borderId="40">
      <alignment horizontal="left" vertical="center" wrapText="1"/>
    </xf>
    <xf numFmtId="0" fontId="12" fillId="0" borderId="22">
      <alignment horizontal="center" vertical="center"/>
    </xf>
    <xf numFmtId="0" fontId="12" fillId="0" borderId="32">
      <alignment horizontal="center" vertical="center"/>
    </xf>
    <xf numFmtId="0" fontId="12" fillId="0" borderId="26">
      <alignment horizontal="center" vertical="center"/>
    </xf>
    <xf numFmtId="0" fontId="12" fillId="0" borderId="41">
      <alignment horizontal="left" vertical="center" wrapText="1"/>
    </xf>
    <xf numFmtId="49" fontId="18" fillId="0" borderId="44">
      <alignment horizontal="left" vertical="center" wrapText="1"/>
    </xf>
    <xf numFmtId="49" fontId="12" fillId="0" borderId="19">
      <alignment horizontal="center" vertical="center"/>
    </xf>
    <xf numFmtId="49" fontId="12" fillId="0" borderId="45">
      <alignment horizontal="left" vertical="center" wrapText="1"/>
    </xf>
    <xf numFmtId="49" fontId="12" fillId="0" borderId="23">
      <alignment horizontal="center" vertical="center"/>
    </xf>
    <xf numFmtId="49" fontId="12" fillId="0" borderId="28">
      <alignment horizontal="center" vertical="center"/>
    </xf>
    <xf numFmtId="49" fontId="12" fillId="0" borderId="2">
      <alignment horizontal="center" vertical="center"/>
    </xf>
    <xf numFmtId="49" fontId="12" fillId="0" borderId="46">
      <alignment horizontal="left" vertical="center" wrapText="1"/>
    </xf>
    <xf numFmtId="49" fontId="12" fillId="0" borderId="3">
      <alignment horizontal="center"/>
    </xf>
    <xf numFmtId="0" fontId="12" fillId="0" borderId="3">
      <alignment horizontal="center"/>
    </xf>
    <xf numFmtId="49" fontId="12" fillId="0" borderId="0">
      <alignment horizontal="left"/>
    </xf>
    <xf numFmtId="0" fontId="12" fillId="0" borderId="0">
      <alignment horizontal="center"/>
    </xf>
    <xf numFmtId="0" fontId="12" fillId="0" borderId="14">
      <alignment horizontal="center"/>
    </xf>
    <xf numFmtId="49" fontId="12" fillId="0" borderId="14">
      <alignment horizontal="center"/>
    </xf>
    <xf numFmtId="0" fontId="6" fillId="0" borderId="0"/>
    <xf numFmtId="0" fontId="6" fillId="0" borderId="0"/>
    <xf numFmtId="0" fontId="6" fillId="0" borderId="0"/>
    <xf numFmtId="0" fontId="10" fillId="0" borderId="0"/>
    <xf numFmtId="0" fontId="10" fillId="0" borderId="0"/>
    <xf numFmtId="0" fontId="10" fillId="4" borderId="0"/>
    <xf numFmtId="0" fontId="10" fillId="4" borderId="3"/>
    <xf numFmtId="0" fontId="10" fillId="4" borderId="13"/>
    <xf numFmtId="0" fontId="10" fillId="4" borderId="47"/>
    <xf numFmtId="0" fontId="10" fillId="4" borderId="48"/>
    <xf numFmtId="0" fontId="10" fillId="4" borderId="14"/>
    <xf numFmtId="0" fontId="10" fillId="4" borderId="49"/>
    <xf numFmtId="0" fontId="10" fillId="4" borderId="50"/>
    <xf numFmtId="0" fontId="10" fillId="4" borderId="16"/>
    <xf numFmtId="0" fontId="19" fillId="0" borderId="0"/>
    <xf numFmtId="0" fontId="10" fillId="0" borderId="0">
      <alignment horizontal="left"/>
    </xf>
    <xf numFmtId="0" fontId="10" fillId="0" borderId="0">
      <alignment horizontal="left"/>
    </xf>
    <xf numFmtId="0" fontId="2" fillId="0" borderId="0"/>
    <xf numFmtId="0" fontId="2" fillId="0" borderId="0"/>
    <xf numFmtId="0" fontId="10" fillId="0" borderId="0">
      <alignment horizontal="left"/>
    </xf>
    <xf numFmtId="0" fontId="20" fillId="0" borderId="35">
      <alignment horizontal="center" wrapText="1"/>
    </xf>
    <xf numFmtId="49" fontId="21" fillId="0" borderId="32">
      <alignment horizontal="center"/>
    </xf>
    <xf numFmtId="49" fontId="22" fillId="0" borderId="0">
      <alignment horizontal="center"/>
    </xf>
    <xf numFmtId="49" fontId="23" fillId="0" borderId="28">
      <alignment horizontal="center" wrapText="1"/>
    </xf>
    <xf numFmtId="49" fontId="23" fillId="0" borderId="2">
      <alignment horizontal="center"/>
    </xf>
    <xf numFmtId="49" fontId="23" fillId="0" borderId="36">
      <alignment horizontal="center" wrapText="1"/>
    </xf>
    <xf numFmtId="49" fontId="21" fillId="0" borderId="28">
      <alignment horizontal="center"/>
    </xf>
    <xf numFmtId="49" fontId="23" fillId="0" borderId="0">
      <alignment horizontal="center"/>
    </xf>
    <xf numFmtId="49" fontId="24" fillId="0" borderId="0"/>
    <xf numFmtId="4" fontId="21" fillId="0" borderId="28">
      <alignment horizontal="right"/>
    </xf>
    <xf numFmtId="4" fontId="21" fillId="0" borderId="36">
      <alignment horizontal="right"/>
    </xf>
    <xf numFmtId="49" fontId="23" fillId="0" borderId="0">
      <alignment horizontal="right"/>
    </xf>
    <xf numFmtId="0" fontId="23" fillId="0" borderId="0">
      <alignment horizontal="center"/>
    </xf>
    <xf numFmtId="4" fontId="21" fillId="0" borderId="30">
      <alignment horizontal="right"/>
    </xf>
    <xf numFmtId="49" fontId="23" fillId="0" borderId="20">
      <alignment horizontal="center"/>
    </xf>
    <xf numFmtId="4" fontId="21" fillId="0" borderId="51">
      <alignment horizontal="right"/>
    </xf>
    <xf numFmtId="0" fontId="25" fillId="0" borderId="3"/>
    <xf numFmtId="0" fontId="23" fillId="0" borderId="39">
      <alignment horizontal="center" vertical="center"/>
    </xf>
    <xf numFmtId="0" fontId="21" fillId="0" borderId="21">
      <alignment horizontal="left" wrapText="1"/>
    </xf>
    <xf numFmtId="0" fontId="20" fillId="0" borderId="27">
      <alignment horizontal="left" wrapText="1" indent="1"/>
    </xf>
    <xf numFmtId="0" fontId="21" fillId="0" borderId="21">
      <alignment horizontal="left" wrapText="1" indent="2"/>
    </xf>
    <xf numFmtId="0" fontId="26" fillId="0" borderId="27">
      <alignment horizontal="left" wrapText="1"/>
    </xf>
    <xf numFmtId="0" fontId="23" fillId="0" borderId="29">
      <alignment horizontal="left" wrapText="1" indent="2"/>
    </xf>
    <xf numFmtId="0" fontId="24" fillId="0" borderId="0">
      <alignment horizontal="left"/>
    </xf>
    <xf numFmtId="0" fontId="23" fillId="0" borderId="0">
      <alignment horizontal="right"/>
    </xf>
    <xf numFmtId="0" fontId="23" fillId="0" borderId="0">
      <alignment horizontal="center" wrapText="1"/>
    </xf>
    <xf numFmtId="49" fontId="20" fillId="0" borderId="0">
      <alignment horizontal="left"/>
    </xf>
    <xf numFmtId="49" fontId="20" fillId="0" borderId="3">
      <alignment horizontal="left"/>
    </xf>
    <xf numFmtId="0" fontId="23" fillId="0" borderId="5">
      <alignment horizontal="center" vertical="center"/>
    </xf>
    <xf numFmtId="49" fontId="20" fillId="0" borderId="22">
      <alignment horizontal="center" wrapText="1"/>
    </xf>
    <xf numFmtId="49" fontId="20" fillId="0" borderId="32">
      <alignment horizontal="center" wrapText="1"/>
    </xf>
    <xf numFmtId="49" fontId="23" fillId="0" borderId="32">
      <alignment horizontal="left" wrapText="1"/>
    </xf>
    <xf numFmtId="49" fontId="21" fillId="0" borderId="32">
      <alignment horizontal="center" shrinkToFit="1"/>
    </xf>
    <xf numFmtId="0" fontId="20" fillId="0" borderId="16"/>
    <xf numFmtId="49" fontId="23" fillId="0" borderId="3">
      <alignment horizontal="center"/>
    </xf>
    <xf numFmtId="0" fontId="21" fillId="0" borderId="14">
      <alignment horizontal="center"/>
    </xf>
    <xf numFmtId="49" fontId="23" fillId="0" borderId="3"/>
    <xf numFmtId="0" fontId="21" fillId="0" borderId="0"/>
    <xf numFmtId="49" fontId="22" fillId="0" borderId="0">
      <alignment horizontal="center" wrapText="1"/>
    </xf>
    <xf numFmtId="49" fontId="23" fillId="0" borderId="28">
      <alignment horizontal="center"/>
    </xf>
    <xf numFmtId="49" fontId="21" fillId="0" borderId="28">
      <alignment horizontal="center" shrinkToFit="1"/>
    </xf>
    <xf numFmtId="49" fontId="21" fillId="0" borderId="23">
      <alignment horizontal="center"/>
    </xf>
    <xf numFmtId="0" fontId="23" fillId="0" borderId="3">
      <alignment horizontal="center"/>
    </xf>
    <xf numFmtId="49" fontId="21" fillId="0" borderId="14">
      <alignment horizontal="center"/>
    </xf>
    <xf numFmtId="49" fontId="21" fillId="0" borderId="0"/>
    <xf numFmtId="49" fontId="23" fillId="0" borderId="0">
      <alignment horizontal="left"/>
    </xf>
    <xf numFmtId="0" fontId="24" fillId="0" borderId="0"/>
    <xf numFmtId="49" fontId="25" fillId="0" borderId="0"/>
    <xf numFmtId="49" fontId="23" fillId="0" borderId="3"/>
    <xf numFmtId="49" fontId="21" fillId="0" borderId="24">
      <alignment horizontal="center"/>
    </xf>
    <xf numFmtId="49" fontId="21" fillId="0" borderId="30">
      <alignment horizontal="center"/>
    </xf>
    <xf numFmtId="0" fontId="27" fillId="0" borderId="3"/>
    <xf numFmtId="0" fontId="28" fillId="0" borderId="39">
      <alignment horizontal="center" vertical="center" textRotation="90" wrapText="1"/>
    </xf>
    <xf numFmtId="0" fontId="28" fillId="0" borderId="14">
      <alignment horizontal="center" vertical="center" textRotation="90" wrapText="1"/>
    </xf>
    <xf numFmtId="0" fontId="29" fillId="0" borderId="0">
      <alignment vertical="center"/>
    </xf>
    <xf numFmtId="0" fontId="30" fillId="0" borderId="3"/>
    <xf numFmtId="0" fontId="28" fillId="0" borderId="39">
      <alignment horizontal="center" vertical="center" textRotation="90"/>
    </xf>
    <xf numFmtId="49" fontId="21" fillId="0" borderId="2">
      <alignment horizontal="center" vertical="center" wrapText="1"/>
    </xf>
    <xf numFmtId="0" fontId="31" fillId="0" borderId="25"/>
    <xf numFmtId="49" fontId="32" fillId="0" borderId="40">
      <alignment horizontal="left" vertical="center" wrapText="1"/>
    </xf>
    <xf numFmtId="49" fontId="20" fillId="0" borderId="31">
      <alignment horizontal="left" vertical="center" wrapText="1" indent="2"/>
    </xf>
    <xf numFmtId="49" fontId="20" fillId="0" borderId="29">
      <alignment horizontal="left" vertical="center" wrapText="1" indent="3"/>
    </xf>
    <xf numFmtId="49" fontId="20" fillId="0" borderId="40">
      <alignment horizontal="left" vertical="center" wrapText="1" indent="3"/>
    </xf>
    <xf numFmtId="49" fontId="20" fillId="0" borderId="41">
      <alignment horizontal="left" vertical="center" wrapText="1" indent="3"/>
    </xf>
    <xf numFmtId="0" fontId="32" fillId="0" borderId="25">
      <alignment horizontal="left" vertical="center" wrapText="1"/>
    </xf>
    <xf numFmtId="49" fontId="20" fillId="0" borderId="14">
      <alignment horizontal="left" vertical="center" wrapText="1" indent="3"/>
    </xf>
    <xf numFmtId="49" fontId="20" fillId="0" borderId="0">
      <alignment horizontal="left" vertical="center" wrapText="1" indent="3"/>
    </xf>
    <xf numFmtId="49" fontId="20" fillId="0" borderId="3">
      <alignment horizontal="left" vertical="center" wrapText="1" indent="3"/>
    </xf>
    <xf numFmtId="49" fontId="20" fillId="0" borderId="2">
      <alignment horizontal="center" vertical="center" wrapText="1"/>
    </xf>
    <xf numFmtId="49" fontId="32" fillId="0" borderId="25">
      <alignment horizontal="left" vertical="center" wrapText="1"/>
    </xf>
    <xf numFmtId="49" fontId="21" fillId="0" borderId="5">
      <alignment horizontal="center" vertical="center" wrapText="1"/>
    </xf>
    <xf numFmtId="49" fontId="31" fillId="0" borderId="18">
      <alignment horizontal="center"/>
    </xf>
    <xf numFmtId="49" fontId="31" fillId="0" borderId="26">
      <alignment horizontal="center" vertical="center" wrapText="1"/>
    </xf>
    <xf numFmtId="49" fontId="20" fillId="0" borderId="22">
      <alignment horizontal="center" vertical="center" wrapText="1"/>
    </xf>
    <xf numFmtId="49" fontId="20" fillId="0" borderId="32">
      <alignment horizontal="center" vertical="center" wrapText="1"/>
    </xf>
    <xf numFmtId="49" fontId="20" fillId="0" borderId="26">
      <alignment horizontal="center" vertical="center" wrapText="1"/>
    </xf>
    <xf numFmtId="49" fontId="20" fillId="0" borderId="42">
      <alignment horizontal="center" vertical="center" wrapText="1"/>
    </xf>
    <xf numFmtId="49" fontId="20" fillId="0" borderId="16">
      <alignment horizontal="center" vertical="center" wrapText="1"/>
    </xf>
    <xf numFmtId="49" fontId="30" fillId="0" borderId="0">
      <alignment horizontal="center" vertical="center" wrapText="1"/>
    </xf>
    <xf numFmtId="49" fontId="30" fillId="0" borderId="3">
      <alignment horizontal="center" vertical="center" wrapText="1"/>
    </xf>
    <xf numFmtId="49" fontId="30" fillId="0" borderId="5">
      <alignment horizontal="center" vertical="center" wrapText="1"/>
    </xf>
    <xf numFmtId="49" fontId="31" fillId="0" borderId="18">
      <alignment horizontal="center" vertical="center" wrapText="1"/>
    </xf>
    <xf numFmtId="0" fontId="20" fillId="0" borderId="2">
      <alignment horizontal="center" vertical="top"/>
    </xf>
    <xf numFmtId="49" fontId="20" fillId="0" borderId="2">
      <alignment horizontal="center" vertical="top" wrapText="1"/>
    </xf>
    <xf numFmtId="4" fontId="23" fillId="0" borderId="19">
      <alignment horizontal="right"/>
    </xf>
    <xf numFmtId="4" fontId="23" fillId="0" borderId="2">
      <alignment horizontal="right"/>
    </xf>
    <xf numFmtId="0" fontId="23" fillId="0" borderId="23"/>
    <xf numFmtId="4" fontId="23" fillId="0" borderId="28">
      <alignment horizontal="right"/>
    </xf>
    <xf numFmtId="4" fontId="23" fillId="0" borderId="5">
      <alignment horizontal="right"/>
    </xf>
    <xf numFmtId="4" fontId="23" fillId="0" borderId="16">
      <alignment horizontal="right" shrinkToFit="1"/>
    </xf>
    <xf numFmtId="4" fontId="30" fillId="0" borderId="0">
      <alignment horizontal="right" shrinkToFit="1"/>
    </xf>
    <xf numFmtId="0" fontId="31" fillId="0" borderId="2">
      <alignment horizontal="center" vertical="top"/>
    </xf>
    <xf numFmtId="0" fontId="20" fillId="0" borderId="2">
      <alignment horizontal="center" vertical="top" wrapText="1"/>
    </xf>
    <xf numFmtId="0" fontId="20" fillId="0" borderId="2">
      <alignment horizontal="center" vertical="top"/>
    </xf>
    <xf numFmtId="4" fontId="23" fillId="0" borderId="37">
      <alignment horizontal="right"/>
    </xf>
    <xf numFmtId="4" fontId="23" fillId="0" borderId="20">
      <alignment horizontal="right"/>
    </xf>
    <xf numFmtId="0" fontId="23" fillId="0" borderId="24"/>
    <xf numFmtId="4" fontId="23" fillId="0" borderId="30">
      <alignment horizontal="right"/>
    </xf>
    <xf numFmtId="4" fontId="23" fillId="0" borderId="43">
      <alignment horizontal="right"/>
    </xf>
    <xf numFmtId="0" fontId="20" fillId="0" borderId="3">
      <alignment horizontal="right"/>
    </xf>
    <xf numFmtId="0" fontId="31" fillId="0" borderId="2">
      <alignment horizontal="center" vertical="top"/>
    </xf>
    <xf numFmtId="0" fontId="20" fillId="2" borderId="0"/>
    <xf numFmtId="0" fontId="33" fillId="0" borderId="0"/>
    <xf numFmtId="0" fontId="25" fillId="0" borderId="0"/>
    <xf numFmtId="0" fontId="23" fillId="0" borderId="0">
      <alignment horizontal="left"/>
    </xf>
    <xf numFmtId="0" fontId="23" fillId="0" borderId="0"/>
    <xf numFmtId="0" fontId="21" fillId="0" borderId="0">
      <alignment horizontal="left"/>
    </xf>
    <xf numFmtId="0" fontId="20" fillId="0" borderId="0">
      <alignment horizontal="left"/>
    </xf>
    <xf numFmtId="0" fontId="20" fillId="0" borderId="3">
      <alignment horizontal="left"/>
    </xf>
    <xf numFmtId="0" fontId="20" fillId="0" borderId="39">
      <alignment horizontal="center" vertical="top" wrapText="1"/>
    </xf>
    <xf numFmtId="0" fontId="21" fillId="0" borderId="39">
      <alignment horizontal="center" vertical="center"/>
    </xf>
    <xf numFmtId="0" fontId="20" fillId="2" borderId="13"/>
    <xf numFmtId="0" fontId="21" fillId="0" borderId="17">
      <alignment horizontal="left" wrapText="1"/>
    </xf>
    <xf numFmtId="0" fontId="23" fillId="0" borderId="21">
      <alignment horizontal="left" wrapText="1" indent="1"/>
    </xf>
    <xf numFmtId="0" fontId="20" fillId="2" borderId="3"/>
    <xf numFmtId="0" fontId="23" fillId="0" borderId="25">
      <alignment horizontal="left" wrapText="1" indent="2"/>
    </xf>
    <xf numFmtId="0" fontId="20" fillId="2" borderId="47"/>
    <xf numFmtId="0" fontId="34" fillId="0" borderId="0"/>
    <xf numFmtId="0" fontId="35" fillId="0" borderId="0">
      <alignment horizontal="center" wrapText="1"/>
    </xf>
    <xf numFmtId="0" fontId="22" fillId="0" borderId="0">
      <alignment horizontal="center" vertical="top"/>
    </xf>
    <xf numFmtId="0" fontId="20" fillId="0" borderId="0"/>
    <xf numFmtId="0" fontId="21" fillId="0" borderId="2">
      <alignment horizontal="center" vertical="top" wrapText="1"/>
    </xf>
    <xf numFmtId="0" fontId="21" fillId="0" borderId="5">
      <alignment horizontal="center" vertical="center"/>
    </xf>
    <xf numFmtId="0" fontId="20" fillId="2" borderId="33"/>
    <xf numFmtId="49" fontId="20" fillId="0" borderId="18">
      <alignment horizontal="center" wrapText="1"/>
    </xf>
    <xf numFmtId="49" fontId="23" fillId="0" borderId="22">
      <alignment horizontal="center" wrapText="1"/>
    </xf>
    <xf numFmtId="49" fontId="21" fillId="0" borderId="26">
      <alignment horizontal="center"/>
    </xf>
    <xf numFmtId="0" fontId="20" fillId="2" borderId="14"/>
    <xf numFmtId="0" fontId="20" fillId="2" borderId="49"/>
    <xf numFmtId="0" fontId="34" fillId="0" borderId="16"/>
    <xf numFmtId="0" fontId="20" fillId="0" borderId="0">
      <alignment horizontal="center"/>
    </xf>
    <xf numFmtId="0" fontId="20" fillId="0" borderId="3"/>
    <xf numFmtId="0" fontId="20" fillId="0" borderId="2">
      <alignment horizontal="center" vertical="top" wrapText="1"/>
    </xf>
    <xf numFmtId="0" fontId="21" fillId="0" borderId="2">
      <alignment horizontal="center" vertical="center"/>
    </xf>
    <xf numFmtId="0" fontId="20" fillId="2" borderId="48"/>
    <xf numFmtId="49" fontId="23" fillId="0" borderId="19">
      <alignment horizontal="center"/>
    </xf>
    <xf numFmtId="49" fontId="23" fillId="0" borderId="23">
      <alignment horizontal="center"/>
    </xf>
    <xf numFmtId="49" fontId="21" fillId="0" borderId="2">
      <alignment horizontal="center"/>
    </xf>
    <xf numFmtId="49" fontId="20" fillId="0" borderId="0"/>
    <xf numFmtId="49" fontId="23" fillId="0" borderId="0"/>
    <xf numFmtId="49" fontId="20" fillId="0" borderId="3"/>
    <xf numFmtId="49" fontId="20" fillId="0" borderId="2">
      <alignment horizontal="center" vertical="top" wrapText="1"/>
    </xf>
    <xf numFmtId="49" fontId="23" fillId="0" borderId="2">
      <alignment horizontal="center" vertical="top" wrapText="1"/>
    </xf>
    <xf numFmtId="0" fontId="20" fillId="2" borderId="50"/>
    <xf numFmtId="4" fontId="21" fillId="0" borderId="2">
      <alignment horizontal="right"/>
    </xf>
    <xf numFmtId="0" fontId="34" fillId="5" borderId="16"/>
    <xf numFmtId="0" fontId="20" fillId="0" borderId="3">
      <alignment wrapText="1"/>
    </xf>
    <xf numFmtId="0" fontId="20" fillId="0" borderId="13">
      <alignment wrapText="1"/>
    </xf>
    <xf numFmtId="49" fontId="20" fillId="0" borderId="14"/>
    <xf numFmtId="0" fontId="23" fillId="0" borderId="2">
      <alignment horizontal="center" vertical="top" wrapText="1"/>
    </xf>
    <xf numFmtId="49" fontId="20" fillId="0" borderId="2">
      <alignment horizontal="center" vertical="top"/>
    </xf>
    <xf numFmtId="49" fontId="20" fillId="0" borderId="0">
      <alignment horizontal="right"/>
    </xf>
    <xf numFmtId="0" fontId="20" fillId="0" borderId="14">
      <alignment horizontal="right"/>
    </xf>
    <xf numFmtId="0" fontId="31" fillId="0" borderId="0"/>
    <xf numFmtId="49" fontId="23" fillId="0" borderId="0">
      <alignment horizontal="right"/>
    </xf>
    <xf numFmtId="0" fontId="20" fillId="0" borderId="0">
      <alignment horizontal="right"/>
    </xf>
    <xf numFmtId="0" fontId="31" fillId="0" borderId="4"/>
    <xf numFmtId="49" fontId="21" fillId="0" borderId="7">
      <alignment horizontal="right"/>
    </xf>
    <xf numFmtId="0" fontId="21" fillId="0" borderId="7">
      <alignment horizontal="right"/>
    </xf>
    <xf numFmtId="0" fontId="31" fillId="0" borderId="3"/>
    <xf numFmtId="0" fontId="23" fillId="0" borderId="5">
      <alignment horizontal="center"/>
    </xf>
    <xf numFmtId="49" fontId="20" fillId="0" borderId="8">
      <alignment horizontal="center"/>
    </xf>
    <xf numFmtId="14" fontId="21" fillId="0" borderId="10">
      <alignment horizontal="center"/>
    </xf>
    <xf numFmtId="0" fontId="21" fillId="0" borderId="11">
      <alignment horizontal="center"/>
    </xf>
    <xf numFmtId="49" fontId="21" fillId="0" borderId="12">
      <alignment horizontal="center"/>
    </xf>
    <xf numFmtId="49" fontId="21" fillId="0" borderId="10">
      <alignment horizontal="center"/>
    </xf>
    <xf numFmtId="0" fontId="21" fillId="0" borderId="10">
      <alignment horizontal="center"/>
    </xf>
    <xf numFmtId="49" fontId="20" fillId="0" borderId="15">
      <alignment horizontal="center"/>
    </xf>
    <xf numFmtId="0" fontId="20" fillId="2" borderId="16"/>
    <xf numFmtId="4" fontId="21" fillId="0" borderId="20">
      <alignment horizontal="right"/>
    </xf>
    <xf numFmtId="49" fontId="23" fillId="0" borderId="24">
      <alignment horizontal="center"/>
    </xf>
    <xf numFmtId="0" fontId="26" fillId="0" borderId="0">
      <alignment horizontal="left" wrapText="1"/>
    </xf>
    <xf numFmtId="0" fontId="20" fillId="0" borderId="27">
      <alignment horizontal="left" wrapText="1"/>
    </xf>
    <xf numFmtId="0" fontId="21" fillId="0" borderId="21">
      <alignment horizontal="left" wrapText="1" indent="1"/>
    </xf>
    <xf numFmtId="0" fontId="20" fillId="0" borderId="13"/>
    <xf numFmtId="0" fontId="31" fillId="0" borderId="34">
      <alignment horizontal="left" wrapText="1"/>
    </xf>
    <xf numFmtId="0" fontId="23" fillId="0" borderId="30">
      <alignment horizontal="left" wrapText="1" indent="2"/>
    </xf>
    <xf numFmtId="49" fontId="23" fillId="0" borderId="0">
      <alignment horizontal="center" wrapText="1"/>
    </xf>
    <xf numFmtId="49" fontId="23" fillId="0" borderId="26">
      <alignment horizontal="center" wrapText="1"/>
    </xf>
    <xf numFmtId="0" fontId="20" fillId="0" borderId="33"/>
    <xf numFmtId="49" fontId="4" fillId="0" borderId="2">
      <alignment horizontal="center" vertical="top" shrinkToFit="1"/>
    </xf>
    <xf numFmtId="0" fontId="1" fillId="0" borderId="0"/>
    <xf numFmtId="0" fontId="41" fillId="6" borderId="0" applyNumberFormat="0" applyBorder="0" applyAlignment="0" applyProtection="0"/>
  </cellStyleXfs>
  <cellXfs count="112">
    <xf numFmtId="0" fontId="0" fillId="0" borderId="0" xfId="0"/>
    <xf numFmtId="49" fontId="5" fillId="0" borderId="1" xfId="1" applyNumberFormat="1" applyFont="1" applyFill="1" applyBorder="1" applyAlignment="1">
      <alignment wrapText="1"/>
    </xf>
    <xf numFmtId="4" fontId="5" fillId="0" borderId="1" xfId="1" applyNumberFormat="1" applyFont="1" applyFill="1" applyBorder="1"/>
    <xf numFmtId="0" fontId="38" fillId="0" borderId="0" xfId="0" applyFont="1" applyFill="1"/>
    <xf numFmtId="0" fontId="36" fillId="0" borderId="0" xfId="352" applyNumberFormat="1" applyFont="1" applyFill="1" applyBorder="1" applyAlignment="1" applyProtection="1">
      <alignment horizontal="left" vertical="center"/>
    </xf>
    <xf numFmtId="0" fontId="36" fillId="0" borderId="0" xfId="355" applyNumberFormat="1" applyFont="1" applyFill="1" applyBorder="1" applyAlignment="1" applyProtection="1">
      <alignment horizontal="left" vertical="center"/>
    </xf>
    <xf numFmtId="49" fontId="36" fillId="0" borderId="0" xfId="356" applyNumberFormat="1" applyFont="1" applyFill="1" applyBorder="1" applyAlignment="1" applyProtection="1">
      <alignment horizontal="left" vertical="center"/>
    </xf>
    <xf numFmtId="0" fontId="36" fillId="0" borderId="0" xfId="357" applyNumberFormat="1" applyFont="1" applyFill="1" applyBorder="1" applyAlignment="1" applyProtection="1">
      <alignment horizontal="left" vertical="center"/>
    </xf>
    <xf numFmtId="0" fontId="39" fillId="0" borderId="0" xfId="0" applyFont="1" applyFill="1"/>
    <xf numFmtId="4" fontId="36" fillId="0" borderId="1" xfId="1" applyNumberFormat="1" applyFont="1" applyFill="1" applyBorder="1"/>
    <xf numFmtId="49" fontId="36" fillId="0" borderId="1" xfId="1" applyNumberFormat="1" applyFont="1" applyFill="1" applyBorder="1" applyAlignment="1">
      <alignment wrapText="1"/>
    </xf>
    <xf numFmtId="0" fontId="38" fillId="0" borderId="1" xfId="0" applyFont="1" applyFill="1" applyBorder="1" applyAlignment="1">
      <alignment wrapText="1"/>
    </xf>
    <xf numFmtId="0" fontId="36" fillId="0" borderId="1" xfId="0" applyFont="1" applyFill="1" applyBorder="1" applyAlignment="1" applyProtection="1">
      <alignment wrapText="1"/>
      <protection locked="0"/>
    </xf>
    <xf numFmtId="0" fontId="36" fillId="0" borderId="0" xfId="0" applyFont="1" applyFill="1" applyBorder="1" applyAlignment="1" applyProtection="1">
      <alignment wrapText="1"/>
      <protection locked="0"/>
    </xf>
    <xf numFmtId="4" fontId="38" fillId="0" borderId="1" xfId="0" applyNumberFormat="1" applyFont="1" applyFill="1" applyBorder="1"/>
    <xf numFmtId="4" fontId="38" fillId="0" borderId="0" xfId="0" applyNumberFormat="1" applyFont="1" applyFill="1"/>
    <xf numFmtId="4" fontId="39" fillId="0" borderId="0" xfId="0" applyNumberFormat="1" applyFont="1" applyFill="1"/>
    <xf numFmtId="49" fontId="38" fillId="0" borderId="1" xfId="0" applyNumberFormat="1" applyFont="1" applyFill="1" applyBorder="1"/>
    <xf numFmtId="49" fontId="39" fillId="0" borderId="1" xfId="0" applyNumberFormat="1" applyFont="1" applyFill="1" applyBorder="1"/>
    <xf numFmtId="49" fontId="36" fillId="0" borderId="1" xfId="1" applyNumberFormat="1" applyFont="1" applyFill="1" applyBorder="1" applyAlignment="1">
      <alignment vertical="top" wrapText="1"/>
    </xf>
    <xf numFmtId="49" fontId="5" fillId="0" borderId="1" xfId="1" applyNumberFormat="1" applyFont="1" applyFill="1" applyBorder="1" applyAlignment="1">
      <alignment vertical="top" wrapText="1"/>
    </xf>
    <xf numFmtId="49" fontId="38" fillId="0" borderId="1" xfId="0" applyNumberFormat="1" applyFont="1" applyBorder="1" applyAlignment="1">
      <alignment wrapText="1"/>
    </xf>
    <xf numFmtId="4" fontId="38" fillId="0" borderId="1" xfId="0" applyNumberFormat="1" applyFont="1" applyBorder="1"/>
    <xf numFmtId="4" fontId="39" fillId="0" borderId="1" xfId="0" applyNumberFormat="1" applyFont="1" applyBorder="1"/>
    <xf numFmtId="0" fontId="38" fillId="0" borderId="0" xfId="0" applyFont="1" applyFill="1" applyBorder="1" applyAlignment="1">
      <alignment wrapText="1"/>
    </xf>
    <xf numFmtId="49" fontId="38" fillId="0" borderId="0" xfId="0" applyNumberFormat="1" applyFont="1" applyFill="1" applyBorder="1"/>
    <xf numFmtId="4" fontId="38" fillId="0" borderId="0" xfId="0" applyNumberFormat="1" applyFont="1" applyFill="1" applyBorder="1"/>
    <xf numFmtId="0" fontId="39" fillId="0" borderId="1" xfId="0" applyFont="1" applyFill="1" applyBorder="1" applyAlignment="1">
      <alignment wrapText="1"/>
    </xf>
    <xf numFmtId="4" fontId="39" fillId="0" borderId="1" xfId="0" applyNumberFormat="1" applyFont="1" applyFill="1" applyBorder="1"/>
    <xf numFmtId="0" fontId="39" fillId="0" borderId="1" xfId="0" applyFont="1" applyFill="1" applyBorder="1" applyAlignment="1">
      <alignment vertical="top" wrapText="1"/>
    </xf>
    <xf numFmtId="49" fontId="39" fillId="0" borderId="1" xfId="0" applyNumberFormat="1" applyFont="1" applyFill="1" applyBorder="1" applyAlignment="1">
      <alignment vertical="top"/>
    </xf>
    <xf numFmtId="4" fontId="39" fillId="0" borderId="1" xfId="0" applyNumberFormat="1" applyFont="1" applyFill="1" applyBorder="1" applyAlignment="1">
      <alignment vertical="top"/>
    </xf>
    <xf numFmtId="0" fontId="38" fillId="0" borderId="1" xfId="0" applyFont="1" applyFill="1" applyBorder="1" applyAlignment="1">
      <alignment vertical="top" wrapText="1"/>
    </xf>
    <xf numFmtId="49" fontId="36" fillId="0" borderId="1" xfId="1" applyNumberFormat="1" applyFont="1" applyFill="1" applyBorder="1" applyAlignment="1">
      <alignment horizontal="center" vertical="center" wrapText="1"/>
    </xf>
    <xf numFmtId="4" fontId="36" fillId="0" borderId="1" xfId="1" applyNumberFormat="1" applyFont="1" applyFill="1" applyBorder="1" applyAlignment="1">
      <alignment horizontal="center" vertical="center" wrapText="1"/>
    </xf>
    <xf numFmtId="49" fontId="36" fillId="0" borderId="1" xfId="1" applyNumberFormat="1" applyFont="1" applyFill="1" applyBorder="1"/>
    <xf numFmtId="0" fontId="38" fillId="0" borderId="0" xfId="0" applyFont="1" applyFill="1" applyAlignment="1">
      <alignment horizontal="center"/>
    </xf>
    <xf numFmtId="0" fontId="38" fillId="0" borderId="0" xfId="0" applyFont="1" applyFill="1" applyAlignment="1">
      <alignment wrapText="1"/>
    </xf>
    <xf numFmtId="49" fontId="36" fillId="0" borderId="0" xfId="1" applyNumberFormat="1" applyFont="1" applyFill="1" applyAlignment="1">
      <alignment wrapText="1"/>
    </xf>
    <xf numFmtId="0" fontId="38" fillId="0" borderId="0" xfId="0" applyFont="1" applyFill="1" applyBorder="1"/>
    <xf numFmtId="49" fontId="36" fillId="0" borderId="0" xfId="1" applyNumberFormat="1" applyFont="1" applyFill="1" applyBorder="1" applyAlignment="1">
      <alignment wrapText="1"/>
    </xf>
    <xf numFmtId="0" fontId="36" fillId="0" borderId="0" xfId="1" applyFont="1" applyFill="1" applyBorder="1"/>
    <xf numFmtId="49" fontId="36" fillId="0" borderId="0" xfId="1" applyNumberFormat="1" applyFont="1" applyFill="1" applyBorder="1"/>
    <xf numFmtId="4" fontId="36" fillId="0" borderId="0" xfId="0" applyNumberFormat="1" applyFont="1" applyFill="1" applyAlignment="1">
      <alignment horizontal="right" vertical="center"/>
    </xf>
    <xf numFmtId="0" fontId="38" fillId="0" borderId="0" xfId="0" applyFont="1" applyAlignment="1">
      <alignment wrapText="1"/>
    </xf>
    <xf numFmtId="0" fontId="38" fillId="0" borderId="0" xfId="0" applyFont="1"/>
    <xf numFmtId="4" fontId="38" fillId="0" borderId="0" xfId="0" applyNumberFormat="1" applyFont="1"/>
    <xf numFmtId="0" fontId="36" fillId="0" borderId="0" xfId="1" applyFont="1"/>
    <xf numFmtId="49" fontId="36" fillId="0" borderId="52" xfId="1" applyNumberFormat="1" applyFont="1" applyFill="1" applyBorder="1" applyAlignment="1">
      <alignment horizontal="center" vertical="center" wrapText="1"/>
    </xf>
    <xf numFmtId="49" fontId="36" fillId="0" borderId="53" xfId="1" applyNumberFormat="1" applyFont="1" applyFill="1" applyBorder="1"/>
    <xf numFmtId="49" fontId="36" fillId="0" borderId="53" xfId="1" applyNumberFormat="1" applyFont="1" applyFill="1" applyBorder="1" applyAlignment="1">
      <alignment wrapText="1"/>
    </xf>
    <xf numFmtId="4" fontId="36" fillId="0" borderId="53" xfId="1" applyNumberFormat="1" applyFont="1" applyFill="1" applyBorder="1"/>
    <xf numFmtId="0" fontId="38" fillId="0" borderId="0" xfId="0" applyFont="1" applyFill="1" applyAlignment="1">
      <alignment horizontal="right"/>
    </xf>
    <xf numFmtId="4" fontId="36" fillId="0" borderId="0" xfId="1" applyNumberFormat="1" applyFont="1" applyFill="1"/>
    <xf numFmtId="0" fontId="36" fillId="0" borderId="0" xfId="1" applyFont="1" applyFill="1" applyAlignment="1">
      <alignment horizontal="center"/>
    </xf>
    <xf numFmtId="49" fontId="36" fillId="0" borderId="1" xfId="1" applyNumberFormat="1" applyFont="1" applyFill="1" applyBorder="1" applyAlignment="1">
      <alignment horizontal="center"/>
    </xf>
    <xf numFmtId="0" fontId="36" fillId="0" borderId="0" xfId="0" applyFont="1" applyFill="1"/>
    <xf numFmtId="0" fontId="36" fillId="0" borderId="0" xfId="0" applyFont="1"/>
    <xf numFmtId="4" fontId="36" fillId="7" borderId="0" xfId="0" applyNumberFormat="1" applyFont="1" applyFill="1" applyAlignment="1">
      <alignment horizontal="right" vertical="center"/>
    </xf>
    <xf numFmtId="0" fontId="36" fillId="0" borderId="0" xfId="0" applyFont="1" applyFill="1" applyAlignment="1">
      <alignment horizontal="center" vertical="center"/>
    </xf>
    <xf numFmtId="4" fontId="36" fillId="0" borderId="1" xfId="0" applyNumberFormat="1" applyFont="1" applyFill="1" applyBorder="1" applyAlignment="1">
      <alignment horizontal="right" vertical="center"/>
    </xf>
    <xf numFmtId="4" fontId="36" fillId="7" borderId="1" xfId="0" applyNumberFormat="1" applyFont="1" applyFill="1" applyBorder="1" applyAlignment="1">
      <alignment horizontal="right" vertical="center"/>
    </xf>
    <xf numFmtId="49" fontId="36" fillId="0" borderId="1" xfId="0" applyNumberFormat="1" applyFont="1" applyFill="1" applyBorder="1" applyAlignment="1">
      <alignment horizontal="center" vertical="center"/>
    </xf>
    <xf numFmtId="49" fontId="36" fillId="0" borderId="1" xfId="0" applyNumberFormat="1" applyFont="1" applyFill="1" applyBorder="1" applyAlignment="1">
      <alignment wrapText="1" shrinkToFit="1"/>
    </xf>
    <xf numFmtId="4" fontId="5" fillId="0" borderId="1" xfId="0" applyNumberFormat="1" applyFont="1" applyFill="1" applyBorder="1" applyAlignment="1">
      <alignment horizontal="right" vertical="center"/>
    </xf>
    <xf numFmtId="49" fontId="5" fillId="0" borderId="1" xfId="0" applyNumberFormat="1" applyFont="1" applyFill="1" applyBorder="1" applyAlignment="1">
      <alignment horizontal="center" vertical="center"/>
    </xf>
    <xf numFmtId="49" fontId="5" fillId="0" borderId="1" xfId="0" applyNumberFormat="1" applyFont="1" applyFill="1" applyBorder="1" applyAlignment="1">
      <alignment wrapText="1" shrinkToFit="1"/>
    </xf>
    <xf numFmtId="4" fontId="5" fillId="8" borderId="1" xfId="0" applyNumberFormat="1" applyFont="1" applyFill="1" applyBorder="1" applyAlignment="1">
      <alignment horizontal="right" vertical="center"/>
    </xf>
    <xf numFmtId="49" fontId="5" fillId="8" borderId="1" xfId="0" applyNumberFormat="1" applyFont="1" applyFill="1" applyBorder="1" applyAlignment="1">
      <alignment horizontal="center" vertical="center"/>
    </xf>
    <xf numFmtId="0" fontId="36" fillId="0" borderId="1" xfId="0" applyFont="1" applyFill="1" applyBorder="1" applyAlignment="1">
      <alignment horizontal="center" vertical="center"/>
    </xf>
    <xf numFmtId="0" fontId="36" fillId="0" borderId="1" xfId="0" applyFont="1" applyFill="1" applyBorder="1" applyAlignment="1">
      <alignment wrapText="1" shrinkToFit="1"/>
    </xf>
    <xf numFmtId="0" fontId="5" fillId="0" borderId="1" xfId="0" applyFont="1" applyFill="1" applyBorder="1" applyAlignment="1">
      <alignment horizontal="center" vertical="center"/>
    </xf>
    <xf numFmtId="0" fontId="5" fillId="0" borderId="1" xfId="0" applyFont="1" applyFill="1" applyBorder="1" applyAlignment="1">
      <alignment wrapText="1" shrinkToFit="1"/>
    </xf>
    <xf numFmtId="0" fontId="5" fillId="8" borderId="1" xfId="0" applyFont="1" applyFill="1" applyBorder="1" applyAlignment="1">
      <alignment horizontal="center" vertical="center"/>
    </xf>
    <xf numFmtId="0" fontId="36" fillId="7" borderId="0" xfId="0" applyFont="1" applyFill="1" applyAlignment="1">
      <alignment horizontal="center"/>
    </xf>
    <xf numFmtId="49" fontId="36" fillId="0" borderId="1" xfId="0" applyNumberFormat="1" applyFont="1" applyFill="1" applyBorder="1" applyAlignment="1">
      <alignment horizontal="center" vertical="center" wrapText="1"/>
    </xf>
    <xf numFmtId="0" fontId="3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49" fontId="5" fillId="8" borderId="1" xfId="0" applyNumberFormat="1" applyFont="1" applyFill="1" applyBorder="1" applyAlignment="1">
      <alignment horizontal="center" vertical="center" wrapText="1"/>
    </xf>
    <xf numFmtId="4" fontId="5" fillId="7" borderId="1" xfId="0" applyNumberFormat="1" applyFont="1" applyFill="1" applyBorder="1" applyAlignment="1">
      <alignment horizontal="right" vertical="center"/>
    </xf>
    <xf numFmtId="0" fontId="36" fillId="8" borderId="1" xfId="0" applyFont="1" applyFill="1" applyBorder="1" applyAlignment="1">
      <alignment horizontal="center" vertical="center" wrapText="1"/>
    </xf>
    <xf numFmtId="0" fontId="5" fillId="0" borderId="1" xfId="381" applyFont="1" applyFill="1" applyBorder="1" applyAlignment="1">
      <alignment horizontal="left" vertical="center" wrapText="1" shrinkToFit="1"/>
    </xf>
    <xf numFmtId="49" fontId="36" fillId="0" borderId="0" xfId="0" applyNumberFormat="1" applyFont="1" applyFill="1" applyBorder="1" applyAlignment="1">
      <alignment horizontal="center" vertical="center"/>
    </xf>
    <xf numFmtId="0" fontId="36" fillId="0" borderId="0" xfId="0" applyFont="1" applyFill="1" applyBorder="1" applyAlignment="1">
      <alignment wrapText="1" shrinkToFit="1"/>
    </xf>
    <xf numFmtId="49" fontId="36" fillId="8" borderId="1" xfId="0" applyNumberFormat="1" applyFont="1" applyFill="1" applyBorder="1" applyAlignment="1">
      <alignment horizontal="center" vertical="center"/>
    </xf>
    <xf numFmtId="49" fontId="5" fillId="0" borderId="1" xfId="0" applyNumberFormat="1" applyFont="1" applyFill="1" applyBorder="1" applyAlignment="1">
      <alignment horizontal="left" vertical="center" wrapText="1"/>
    </xf>
    <xf numFmtId="0" fontId="36" fillId="0" borderId="1" xfId="0" applyFont="1" applyFill="1" applyBorder="1" applyAlignment="1">
      <alignment horizontal="center" wrapText="1"/>
    </xf>
    <xf numFmtId="4" fontId="5" fillId="8" borderId="1" xfId="0" applyNumberFormat="1" applyFont="1" applyFill="1" applyBorder="1" applyAlignment="1">
      <alignment horizontal="right" vertical="center" shrinkToFit="1"/>
    </xf>
    <xf numFmtId="49" fontId="5" fillId="0" borderId="1" xfId="0" applyNumberFormat="1" applyFont="1" applyFill="1" applyBorder="1" applyAlignment="1">
      <alignment horizontal="left" vertical="center" wrapText="1" shrinkToFit="1"/>
    </xf>
    <xf numFmtId="0" fontId="36" fillId="0" borderId="1" xfId="0" applyFont="1" applyFill="1" applyBorder="1" applyAlignment="1">
      <alignment vertical="center" wrapText="1" shrinkToFit="1"/>
    </xf>
    <xf numFmtId="4" fontId="5" fillId="0" borderId="54" xfId="0" applyNumberFormat="1" applyFont="1" applyFill="1" applyBorder="1" applyAlignment="1">
      <alignment horizontal="right" vertical="center" wrapText="1"/>
    </xf>
    <xf numFmtId="0" fontId="5" fillId="0" borderId="54" xfId="0" applyFont="1" applyFill="1" applyBorder="1" applyAlignment="1">
      <alignment horizontal="center" vertical="center" wrapText="1"/>
    </xf>
    <xf numFmtId="0" fontId="5" fillId="0" borderId="54" xfId="0" applyFont="1" applyFill="1" applyBorder="1" applyAlignment="1">
      <alignment vertical="top" wrapText="1"/>
    </xf>
    <xf numFmtId="4" fontId="36" fillId="7" borderId="0" xfId="0" applyNumberFormat="1" applyFont="1" applyFill="1" applyAlignment="1">
      <alignment horizontal="left" vertical="center"/>
    </xf>
    <xf numFmtId="0" fontId="5" fillId="8" borderId="1" xfId="0" applyFont="1" applyFill="1" applyBorder="1" applyAlignment="1">
      <alignment wrapText="1" shrinkToFit="1"/>
    </xf>
    <xf numFmtId="49" fontId="5" fillId="8" borderId="1" xfId="0" applyNumberFormat="1" applyFont="1" applyFill="1" applyBorder="1" applyAlignment="1">
      <alignment wrapText="1" shrinkToFit="1"/>
    </xf>
    <xf numFmtId="49" fontId="5" fillId="8" borderId="1" xfId="0" applyNumberFormat="1" applyFont="1" applyFill="1" applyBorder="1" applyAlignment="1">
      <alignment vertical="center" wrapText="1" shrinkToFit="1"/>
    </xf>
    <xf numFmtId="0" fontId="40" fillId="0" borderId="0" xfId="0" applyFont="1" applyAlignment="1">
      <alignment horizontal="center" wrapText="1"/>
    </xf>
    <xf numFmtId="49" fontId="37" fillId="0" borderId="1" xfId="43" applyNumberFormat="1" applyFont="1" applyFill="1" applyBorder="1" applyAlignment="1" applyProtection="1">
      <alignment horizontal="center" vertical="top" wrapText="1"/>
    </xf>
    <xf numFmtId="0" fontId="5" fillId="0" borderId="1" xfId="348" applyNumberFormat="1" applyFont="1" applyFill="1" applyBorder="1" applyAlignment="1" applyProtection="1">
      <alignment horizontal="center" vertical="top" wrapText="1"/>
    </xf>
    <xf numFmtId="0" fontId="5" fillId="0" borderId="0" xfId="0" applyFont="1" applyFill="1" applyAlignment="1">
      <alignment horizontal="center" wrapText="1"/>
    </xf>
    <xf numFmtId="0" fontId="36" fillId="0" borderId="1" xfId="0" applyFont="1" applyFill="1" applyBorder="1" applyAlignment="1">
      <alignment horizontal="center"/>
    </xf>
    <xf numFmtId="0" fontId="36" fillId="0" borderId="1" xfId="0" applyFont="1" applyFill="1" applyBorder="1" applyAlignment="1">
      <alignment horizontal="center" vertical="center"/>
    </xf>
    <xf numFmtId="4" fontId="36" fillId="7" borderId="55" xfId="0" applyNumberFormat="1" applyFont="1" applyFill="1" applyBorder="1" applyAlignment="1">
      <alignment horizontal="center" vertical="center"/>
    </xf>
    <xf numFmtId="4" fontId="36" fillId="7" borderId="54" xfId="0" applyNumberFormat="1" applyFont="1" applyFill="1" applyBorder="1" applyAlignment="1">
      <alignment horizontal="center" vertical="center"/>
    </xf>
    <xf numFmtId="2" fontId="37" fillId="0" borderId="0" xfId="51" applyNumberFormat="1" applyFont="1" applyFill="1" applyBorder="1" applyAlignment="1" applyProtection="1">
      <alignment horizontal="center" wrapText="1"/>
    </xf>
    <xf numFmtId="0" fontId="38" fillId="0" borderId="0" xfId="0" applyFont="1" applyFill="1" applyAlignment="1">
      <alignment horizontal="center" wrapText="1"/>
    </xf>
    <xf numFmtId="0" fontId="39" fillId="0" borderId="0" xfId="0" applyFont="1" applyFill="1" applyAlignment="1">
      <alignment horizontal="center" wrapText="1"/>
    </xf>
    <xf numFmtId="0" fontId="38" fillId="0" borderId="0" xfId="0" applyFont="1" applyFill="1" applyAlignment="1">
      <alignment horizontal="left"/>
    </xf>
    <xf numFmtId="4" fontId="38" fillId="0" borderId="0" xfId="0" applyNumberFormat="1" applyFont="1" applyFill="1" applyAlignment="1">
      <alignment horizontal="left"/>
    </xf>
  </cellXfs>
  <cellStyles count="382">
    <cellStyle name="br" xfId="181"/>
    <cellStyle name="br 2" xfId="194"/>
    <cellStyle name="col" xfId="180"/>
    <cellStyle name="col 2" xfId="195"/>
    <cellStyle name="style0" xfId="182"/>
    <cellStyle name="style0 2" xfId="196"/>
    <cellStyle name="td" xfId="183"/>
    <cellStyle name="td 2" xfId="197"/>
    <cellStyle name="tr" xfId="179"/>
    <cellStyle name="tr 2" xfId="198"/>
    <cellStyle name="xl100" xfId="66"/>
    <cellStyle name="xl100 2" xfId="199"/>
    <cellStyle name="xl101" xfId="74"/>
    <cellStyle name="xl101 2" xfId="200"/>
    <cellStyle name="xl102" xfId="88"/>
    <cellStyle name="xl102 2" xfId="201"/>
    <cellStyle name="xl103" xfId="83"/>
    <cellStyle name="xl103 2" xfId="202"/>
    <cellStyle name="xl104" xfId="70"/>
    <cellStyle name="xl104 2" xfId="203"/>
    <cellStyle name="xl105" xfId="75"/>
    <cellStyle name="xl105 2" xfId="204"/>
    <cellStyle name="xl106" xfId="89"/>
    <cellStyle name="xl106 2" xfId="205"/>
    <cellStyle name="xl107" xfId="67"/>
    <cellStyle name="xl107 2" xfId="206"/>
    <cellStyle name="xl108" xfId="68"/>
    <cellStyle name="xl108 2" xfId="207"/>
    <cellStyle name="xl109" xfId="76"/>
    <cellStyle name="xl109 2" xfId="208"/>
    <cellStyle name="xl110" xfId="79"/>
    <cellStyle name="xl110 2" xfId="209"/>
    <cellStyle name="xl111" xfId="90"/>
    <cellStyle name="xl111 2" xfId="210"/>
    <cellStyle name="xl112" xfId="92"/>
    <cellStyle name="xl112 2" xfId="211"/>
    <cellStyle name="xl113" xfId="71"/>
    <cellStyle name="xl113 2" xfId="212"/>
    <cellStyle name="xl114" xfId="72"/>
    <cellStyle name="xl114 2" xfId="213"/>
    <cellStyle name="xl115" xfId="77"/>
    <cellStyle name="xl115 2" xfId="214"/>
    <cellStyle name="xl116" xfId="80"/>
    <cellStyle name="xl116 2" xfId="215"/>
    <cellStyle name="xl117" xfId="91"/>
    <cellStyle name="xl117 2" xfId="216"/>
    <cellStyle name="xl118" xfId="94"/>
    <cellStyle name="xl118 2" xfId="217"/>
    <cellStyle name="xl119" xfId="95"/>
    <cellStyle name="xl119 2" xfId="218"/>
    <cellStyle name="xl120" xfId="97"/>
    <cellStyle name="xl120 2" xfId="219"/>
    <cellStyle name="xl121" xfId="101"/>
    <cellStyle name="xl121 2" xfId="220"/>
    <cellStyle name="xl122" xfId="104"/>
    <cellStyle name="xl122 2" xfId="221"/>
    <cellStyle name="xl123" xfId="108"/>
    <cellStyle name="xl123 2" xfId="222"/>
    <cellStyle name="xl124" xfId="111"/>
    <cellStyle name="xl124 2" xfId="223"/>
    <cellStyle name="xl125" xfId="112"/>
    <cellStyle name="xl125 2" xfId="224"/>
    <cellStyle name="xl126" xfId="113"/>
    <cellStyle name="xl126 2" xfId="225"/>
    <cellStyle name="xl127" xfId="93"/>
    <cellStyle name="xl127 2" xfId="226"/>
    <cellStyle name="xl128" xfId="96"/>
    <cellStyle name="xl128 2" xfId="227"/>
    <cellStyle name="xl129" xfId="102"/>
    <cellStyle name="xl129 2" xfId="228"/>
    <cellStyle name="xl130" xfId="106"/>
    <cellStyle name="xl130 2" xfId="229"/>
    <cellStyle name="xl131" xfId="109"/>
    <cellStyle name="xl131 2" xfId="230"/>
    <cellStyle name="xl132" xfId="110"/>
    <cellStyle name="xl132 2" xfId="231"/>
    <cellStyle name="xl133" xfId="114"/>
    <cellStyle name="xl133 2" xfId="232"/>
    <cellStyle name="xl134" xfId="100"/>
    <cellStyle name="xl134 2" xfId="233"/>
    <cellStyle name="xl135" xfId="98"/>
    <cellStyle name="xl135 2" xfId="234"/>
    <cellStyle name="xl136" xfId="103"/>
    <cellStyle name="xl136 2" xfId="235"/>
    <cellStyle name="xl137" xfId="105"/>
    <cellStyle name="xl137 2" xfId="236"/>
    <cellStyle name="xl138" xfId="99"/>
    <cellStyle name="xl138 2" xfId="237"/>
    <cellStyle name="xl139" xfId="107"/>
    <cellStyle name="xl139 2" xfId="238"/>
    <cellStyle name="xl140" xfId="115"/>
    <cellStyle name="xl140 2" xfId="239"/>
    <cellStyle name="xl141" xfId="136"/>
    <cellStyle name="xl141 2" xfId="240"/>
    <cellStyle name="xl142" xfId="140"/>
    <cellStyle name="xl142 2" xfId="241"/>
    <cellStyle name="xl143" xfId="145"/>
    <cellStyle name="xl143 2" xfId="242"/>
    <cellStyle name="xl144" xfId="149"/>
    <cellStyle name="xl144 2" xfId="243"/>
    <cellStyle name="xl145" xfId="155"/>
    <cellStyle name="xl145 2" xfId="244"/>
    <cellStyle name="xl146" xfId="156"/>
    <cellStyle name="xl146 2" xfId="245"/>
    <cellStyle name="xl147" xfId="159"/>
    <cellStyle name="xl147 2" xfId="246"/>
    <cellStyle name="xl148" xfId="116"/>
    <cellStyle name="xl148 2" xfId="247"/>
    <cellStyle name="xl149" xfId="121"/>
    <cellStyle name="xl149 2" xfId="248"/>
    <cellStyle name="xl150" xfId="123"/>
    <cellStyle name="xl150 2" xfId="249"/>
    <cellStyle name="xl151" xfId="125"/>
    <cellStyle name="xl151 2" xfId="250"/>
    <cellStyle name="xl152" xfId="130"/>
    <cellStyle name="xl152 2" xfId="251"/>
    <cellStyle name="xl153" xfId="132"/>
    <cellStyle name="xl153 2" xfId="252"/>
    <cellStyle name="xl154" xfId="134"/>
    <cellStyle name="xl154 2" xfId="253"/>
    <cellStyle name="xl155" xfId="135"/>
    <cellStyle name="xl155 2" xfId="254"/>
    <cellStyle name="xl156" xfId="137"/>
    <cellStyle name="xl156 2" xfId="255"/>
    <cellStyle name="xl157" xfId="141"/>
    <cellStyle name="xl157 2" xfId="256"/>
    <cellStyle name="xl158" xfId="146"/>
    <cellStyle name="xl158 2" xfId="257"/>
    <cellStyle name="xl159" xfId="157"/>
    <cellStyle name="xl159 2" xfId="258"/>
    <cellStyle name="xl160" xfId="161"/>
    <cellStyle name="xl160 2" xfId="259"/>
    <cellStyle name="xl161" xfId="165"/>
    <cellStyle name="xl161 2" xfId="260"/>
    <cellStyle name="xl162" xfId="166"/>
    <cellStyle name="xl162 2" xfId="261"/>
    <cellStyle name="xl163" xfId="168"/>
    <cellStyle name="xl163 2" xfId="262"/>
    <cellStyle name="xl164" xfId="172"/>
    <cellStyle name="xl164 2" xfId="263"/>
    <cellStyle name="xl165" xfId="176"/>
    <cellStyle name="xl165 2" xfId="264"/>
    <cellStyle name="xl166" xfId="122"/>
    <cellStyle name="xl166 2" xfId="265"/>
    <cellStyle name="xl167" xfId="124"/>
    <cellStyle name="xl167 2" xfId="266"/>
    <cellStyle name="xl168" xfId="126"/>
    <cellStyle name="xl168 2" xfId="267"/>
    <cellStyle name="xl169" xfId="131"/>
    <cellStyle name="xl169 2" xfId="268"/>
    <cellStyle name="xl170" xfId="133"/>
    <cellStyle name="xl170 2" xfId="269"/>
    <cellStyle name="xl171" xfId="138"/>
    <cellStyle name="xl171 2" xfId="270"/>
    <cellStyle name="xl172" xfId="142"/>
    <cellStyle name="xl172 2" xfId="271"/>
    <cellStyle name="xl173" xfId="147"/>
    <cellStyle name="xl173 2" xfId="272"/>
    <cellStyle name="xl174" xfId="150"/>
    <cellStyle name="xl174 2" xfId="273"/>
    <cellStyle name="xl175" xfId="152"/>
    <cellStyle name="xl175 2" xfId="274"/>
    <cellStyle name="xl176" xfId="158"/>
    <cellStyle name="xl176 2" xfId="275"/>
    <cellStyle name="xl177" xfId="160"/>
    <cellStyle name="xl177 2" xfId="276"/>
    <cellStyle name="xl178" xfId="162"/>
    <cellStyle name="xl178 2" xfId="277"/>
    <cellStyle name="xl179" xfId="163"/>
    <cellStyle name="xl179 2" xfId="278"/>
    <cellStyle name="xl180" xfId="164"/>
    <cellStyle name="xl180 2" xfId="279"/>
    <cellStyle name="xl181" xfId="167"/>
    <cellStyle name="xl181 2" xfId="280"/>
    <cellStyle name="xl182" xfId="169"/>
    <cellStyle name="xl182 2" xfId="281"/>
    <cellStyle name="xl183" xfId="170"/>
    <cellStyle name="xl183 2" xfId="282"/>
    <cellStyle name="xl184" xfId="171"/>
    <cellStyle name="xl184 2" xfId="283"/>
    <cellStyle name="xl185" xfId="173"/>
    <cellStyle name="xl185 2" xfId="284"/>
    <cellStyle name="xl186" xfId="177"/>
    <cellStyle name="xl186 2" xfId="285"/>
    <cellStyle name="xl187" xfId="117"/>
    <cellStyle name="xl187 2" xfId="286"/>
    <cellStyle name="xl188" xfId="119"/>
    <cellStyle name="xl188 2" xfId="287"/>
    <cellStyle name="xl189" xfId="127"/>
    <cellStyle name="xl189 2" xfId="288"/>
    <cellStyle name="xl190" xfId="139"/>
    <cellStyle name="xl190 2" xfId="289"/>
    <cellStyle name="xl191" xfId="143"/>
    <cellStyle name="xl191 2" xfId="290"/>
    <cellStyle name="xl192" xfId="148"/>
    <cellStyle name="xl192 2" xfId="291"/>
    <cellStyle name="xl193" xfId="153"/>
    <cellStyle name="xl193 2" xfId="292"/>
    <cellStyle name="xl194" xfId="120"/>
    <cellStyle name="xl194 2" xfId="293"/>
    <cellStyle name="xl195" xfId="174"/>
    <cellStyle name="xl195 2" xfId="294"/>
    <cellStyle name="xl196" xfId="178"/>
    <cellStyle name="xl196 2" xfId="295"/>
    <cellStyle name="xl197" xfId="175"/>
    <cellStyle name="xl197 2" xfId="296"/>
    <cellStyle name="xl198" xfId="144"/>
    <cellStyle name="xl198 2" xfId="297"/>
    <cellStyle name="xl199" xfId="128"/>
    <cellStyle name="xl199 2" xfId="298"/>
    <cellStyle name="xl200" xfId="118"/>
    <cellStyle name="xl200 2" xfId="299"/>
    <cellStyle name="xl201" xfId="129"/>
    <cellStyle name="xl202" xfId="151"/>
    <cellStyle name="xl203" xfId="154"/>
    <cellStyle name="xl21" xfId="184"/>
    <cellStyle name="xl21 2" xfId="300"/>
    <cellStyle name="xl22" xfId="5"/>
    <cellStyle name="xl22 2" xfId="301"/>
    <cellStyle name="xl23" xfId="11"/>
    <cellStyle name="xl23 2" xfId="302"/>
    <cellStyle name="xl24" xfId="15"/>
    <cellStyle name="xl24 2" xfId="303"/>
    <cellStyle name="xl25" xfId="22"/>
    <cellStyle name="xl25 2" xfId="304"/>
    <cellStyle name="xl26" xfId="40"/>
    <cellStyle name="xl26 2" xfId="305"/>
    <cellStyle name="xl27" xfId="10"/>
    <cellStyle name="xl27 2" xfId="306"/>
    <cellStyle name="xl28" xfId="42"/>
    <cellStyle name="xl28 2" xfId="307"/>
    <cellStyle name="xl29" xfId="185"/>
    <cellStyle name="xl29 2" xfId="308"/>
    <cellStyle name="xl30" xfId="43"/>
    <cellStyle name="xl30 2" xfId="309"/>
    <cellStyle name="xl31" xfId="46"/>
    <cellStyle name="xl31 2" xfId="310"/>
    <cellStyle name="xl32" xfId="186"/>
    <cellStyle name="xl32 2" xfId="311"/>
    <cellStyle name="xl33" xfId="48"/>
    <cellStyle name="xl33 2" xfId="312"/>
    <cellStyle name="xl34" xfId="55"/>
    <cellStyle name="xl34 2" xfId="2"/>
    <cellStyle name="xl34 2 2" xfId="379"/>
    <cellStyle name="xl34 2 3" xfId="313"/>
    <cellStyle name="xl35" xfId="59"/>
    <cellStyle name="xl35 2" xfId="314"/>
    <cellStyle name="xl36" xfId="187"/>
    <cellStyle name="xl36 2" xfId="315"/>
    <cellStyle name="xl37" xfId="6"/>
    <cellStyle name="xl37 2" xfId="316"/>
    <cellStyle name="xl38" xfId="16"/>
    <cellStyle name="xl38 2" xfId="317"/>
    <cellStyle name="xl39" xfId="31"/>
    <cellStyle name="xl39 2" xfId="318"/>
    <cellStyle name="xl40" xfId="34"/>
    <cellStyle name="xl40 2" xfId="319"/>
    <cellStyle name="xl41" xfId="36"/>
    <cellStyle name="xl41 2" xfId="320"/>
    <cellStyle name="xl42" xfId="188"/>
    <cellStyle name="xl42 2" xfId="321"/>
    <cellStyle name="xl43" xfId="49"/>
    <cellStyle name="xl43 2" xfId="322"/>
    <cellStyle name="xl44" xfId="56"/>
    <cellStyle name="xl44 2" xfId="323"/>
    <cellStyle name="xl45" xfId="60"/>
    <cellStyle name="xl45 2" xfId="324"/>
    <cellStyle name="xl46" xfId="189"/>
    <cellStyle name="xl46 2" xfId="325"/>
    <cellStyle name="xl47" xfId="190"/>
    <cellStyle name="xl47 2" xfId="326"/>
    <cellStyle name="xl48" xfId="62"/>
    <cellStyle name="xl48 2" xfId="327"/>
    <cellStyle name="xl49" xfId="23"/>
    <cellStyle name="xl49 2" xfId="328"/>
    <cellStyle name="xl50" xfId="37"/>
    <cellStyle name="xl50 2" xfId="329"/>
    <cellStyle name="xl51" xfId="27"/>
    <cellStyle name="xl51 2" xfId="330"/>
    <cellStyle name="xl52" xfId="50"/>
    <cellStyle name="xl52 2" xfId="331"/>
    <cellStyle name="xl53" xfId="57"/>
    <cellStyle name="xl53 2" xfId="332"/>
    <cellStyle name="xl54" xfId="61"/>
    <cellStyle name="xl54 2" xfId="333"/>
    <cellStyle name="xl55" xfId="44"/>
    <cellStyle name="xl55 2" xfId="334"/>
    <cellStyle name="xl56" xfId="47"/>
    <cellStyle name="xl56 2" xfId="335"/>
    <cellStyle name="xl57" xfId="191"/>
    <cellStyle name="xl57 2" xfId="336"/>
    <cellStyle name="xl58" xfId="51"/>
    <cellStyle name="xl58 2" xfId="337"/>
    <cellStyle name="xl59" xfId="63"/>
    <cellStyle name="xl59 2" xfId="338"/>
    <cellStyle name="xl60" xfId="7"/>
    <cellStyle name="xl60 2" xfId="339"/>
    <cellStyle name="xl61" xfId="12"/>
    <cellStyle name="xl61 2" xfId="340"/>
    <cellStyle name="xl62" xfId="17"/>
    <cellStyle name="xl62 2" xfId="341"/>
    <cellStyle name="xl63" xfId="24"/>
    <cellStyle name="xl63 2" xfId="342"/>
    <cellStyle name="xl64" xfId="8"/>
    <cellStyle name="xl64 2" xfId="343"/>
    <cellStyle name="xl65" xfId="13"/>
    <cellStyle name="xl65 2" xfId="344"/>
    <cellStyle name="xl66" xfId="18"/>
    <cellStyle name="xl66 2" xfId="345"/>
    <cellStyle name="xl67" xfId="25"/>
    <cellStyle name="xl67 2" xfId="346"/>
    <cellStyle name="xl68" xfId="29"/>
    <cellStyle name="xl68 2" xfId="347"/>
    <cellStyle name="xl69" xfId="32"/>
    <cellStyle name="xl69 2" xfId="348"/>
    <cellStyle name="xl70" xfId="35"/>
    <cellStyle name="xl70 2" xfId="349"/>
    <cellStyle name="xl71" xfId="38"/>
    <cellStyle name="xl71 2" xfId="350"/>
    <cellStyle name="xl72" xfId="39"/>
    <cellStyle name="xl72 2" xfId="351"/>
    <cellStyle name="xl73" xfId="41"/>
    <cellStyle name="xl73 2" xfId="352"/>
    <cellStyle name="xl74" xfId="14"/>
    <cellStyle name="xl74 2" xfId="353"/>
    <cellStyle name="xl75" xfId="19"/>
    <cellStyle name="xl75 2" xfId="354"/>
    <cellStyle name="xl76" xfId="26"/>
    <cellStyle name="xl76 2" xfId="355"/>
    <cellStyle name="xl77" xfId="30"/>
    <cellStyle name="xl77 2" xfId="356"/>
    <cellStyle name="xl78" xfId="33"/>
    <cellStyle name="xl78 2" xfId="357"/>
    <cellStyle name="xl79" xfId="52"/>
    <cellStyle name="xl79 2" xfId="358"/>
    <cellStyle name="xl80" xfId="58"/>
    <cellStyle name="xl80 2" xfId="359"/>
    <cellStyle name="xl81" xfId="20"/>
    <cellStyle name="xl81 2" xfId="360"/>
    <cellStyle name="xl82" xfId="28"/>
    <cellStyle name="xl82 2" xfId="361"/>
    <cellStyle name="xl83" xfId="21"/>
    <cellStyle name="xl83 2" xfId="362"/>
    <cellStyle name="xl84" xfId="9"/>
    <cellStyle name="xl84 2" xfId="363"/>
    <cellStyle name="xl85" xfId="53"/>
    <cellStyle name="xl85 2" xfId="364"/>
    <cellStyle name="xl86" xfId="45"/>
    <cellStyle name="xl86 2" xfId="365"/>
    <cellStyle name="xl87" xfId="54"/>
    <cellStyle name="xl87 2" xfId="366"/>
    <cellStyle name="xl88" xfId="64"/>
    <cellStyle name="xl88 2" xfId="367"/>
    <cellStyle name="xl89" xfId="69"/>
    <cellStyle name="xl89 2" xfId="368"/>
    <cellStyle name="xl90" xfId="73"/>
    <cellStyle name="xl90 2" xfId="369"/>
    <cellStyle name="xl91" xfId="84"/>
    <cellStyle name="xl91 2" xfId="370"/>
    <cellStyle name="xl92" xfId="86"/>
    <cellStyle name="xl92 2" xfId="371"/>
    <cellStyle name="xl93" xfId="81"/>
    <cellStyle name="xl93 2" xfId="372"/>
    <cellStyle name="xl94" xfId="65"/>
    <cellStyle name="xl94 2" xfId="373"/>
    <cellStyle name="xl95" xfId="78"/>
    <cellStyle name="xl95 2" xfId="374"/>
    <cellStyle name="xl96" xfId="85"/>
    <cellStyle name="xl96 2" xfId="375"/>
    <cellStyle name="xl97" xfId="87"/>
    <cellStyle name="xl97 2" xfId="376"/>
    <cellStyle name="xl98" xfId="192"/>
    <cellStyle name="xl98 2" xfId="377"/>
    <cellStyle name="xl99" xfId="82"/>
    <cellStyle name="xl99 2" xfId="378"/>
    <cellStyle name="Обычный" xfId="0" builtinId="0"/>
    <cellStyle name="Обычный 199" xfId="3"/>
    <cellStyle name="Обычный 2" xfId="193"/>
    <cellStyle name="Обычный 3" xfId="1"/>
    <cellStyle name="Обычный 4" xfId="4"/>
    <cellStyle name="Обычный 5" xfId="380"/>
    <cellStyle name="Хороший" xfId="381"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9"/>
  <sheetViews>
    <sheetView zoomScale="80" zoomScaleNormal="80" workbookViewId="0">
      <pane xSplit="2" ySplit="12" topLeftCell="C328" activePane="bottomRight" state="frozen"/>
      <selection pane="topRight" activeCell="C1" sqref="C1"/>
      <selection pane="bottomLeft" activeCell="A13" sqref="A13"/>
      <selection pane="bottomRight" activeCell="T318" sqref="T318"/>
    </sheetView>
  </sheetViews>
  <sheetFormatPr defaultRowHeight="15.75" x14ac:dyDescent="0.25"/>
  <cols>
    <col min="1" max="1" width="70.42578125" style="3" customWidth="1"/>
    <col min="2" max="2" width="26.7109375" style="3" customWidth="1"/>
    <col min="3" max="3" width="30.85546875" style="3" customWidth="1"/>
    <col min="4" max="4" width="9.140625" style="3" customWidth="1"/>
    <col min="5" max="5" width="27" style="15" customWidth="1"/>
    <col min="6" max="16384" width="9.140625" style="3"/>
  </cols>
  <sheetData>
    <row r="1" spans="1:3" x14ac:dyDescent="0.25">
      <c r="C1" s="4" t="s">
        <v>0</v>
      </c>
    </row>
    <row r="2" spans="1:3" x14ac:dyDescent="0.25">
      <c r="C2" s="5" t="s">
        <v>1</v>
      </c>
    </row>
    <row r="3" spans="1:3" x14ac:dyDescent="0.25">
      <c r="C3" s="6" t="s">
        <v>2</v>
      </c>
    </row>
    <row r="4" spans="1:3" x14ac:dyDescent="0.25">
      <c r="C4" s="7" t="s">
        <v>7</v>
      </c>
    </row>
    <row r="5" spans="1:3" x14ac:dyDescent="0.25">
      <c r="C5" s="7" t="s">
        <v>3</v>
      </c>
    </row>
    <row r="6" spans="1:3" x14ac:dyDescent="0.25">
      <c r="C6" s="7" t="s">
        <v>1005</v>
      </c>
    </row>
    <row r="7" spans="1:3" x14ac:dyDescent="0.25">
      <c r="C7" s="7" t="s">
        <v>1006</v>
      </c>
    </row>
    <row r="9" spans="1:3" ht="51.75" customHeight="1" x14ac:dyDescent="0.3">
      <c r="A9" s="99" t="s">
        <v>364</v>
      </c>
      <c r="B9" s="99"/>
      <c r="C9" s="99"/>
    </row>
    <row r="11" spans="1:3" x14ac:dyDescent="0.25">
      <c r="A11" s="100" t="s">
        <v>4</v>
      </c>
      <c r="B11" s="100" t="s">
        <v>5</v>
      </c>
      <c r="C11" s="101" t="s">
        <v>6</v>
      </c>
    </row>
    <row r="12" spans="1:3" ht="35.25" customHeight="1" x14ac:dyDescent="0.25">
      <c r="A12" s="100"/>
      <c r="B12" s="100"/>
      <c r="C12" s="101"/>
    </row>
    <row r="13" spans="1:3" x14ac:dyDescent="0.25">
      <c r="A13" s="1" t="s">
        <v>11</v>
      </c>
      <c r="B13" s="17"/>
      <c r="C13" s="2">
        <v>5603321076.3199997</v>
      </c>
    </row>
    <row r="14" spans="1:3" x14ac:dyDescent="0.25">
      <c r="A14" s="1" t="s">
        <v>12</v>
      </c>
      <c r="B14" s="18" t="s">
        <v>180</v>
      </c>
      <c r="C14" s="2">
        <v>3390043895.1999998</v>
      </c>
    </row>
    <row r="15" spans="1:3" x14ac:dyDescent="0.25">
      <c r="A15" s="1" t="s">
        <v>13</v>
      </c>
      <c r="B15" s="18" t="s">
        <v>181</v>
      </c>
      <c r="C15" s="2">
        <f>C16</f>
        <v>2601376849.4499998</v>
      </c>
    </row>
    <row r="16" spans="1:3" x14ac:dyDescent="0.25">
      <c r="A16" s="10" t="s">
        <v>14</v>
      </c>
      <c r="B16" s="17" t="s">
        <v>182</v>
      </c>
      <c r="C16" s="9">
        <f>SUM(C17:C29)</f>
        <v>2601376849.4499998</v>
      </c>
    </row>
    <row r="17" spans="1:6" ht="220.5" x14ac:dyDescent="0.25">
      <c r="A17" s="19" t="s">
        <v>365</v>
      </c>
      <c r="B17" s="17" t="s">
        <v>183</v>
      </c>
      <c r="C17" s="9">
        <v>1365721539.9100001</v>
      </c>
    </row>
    <row r="18" spans="1:6" ht="157.5" x14ac:dyDescent="0.25">
      <c r="A18" s="19" t="s">
        <v>366</v>
      </c>
      <c r="B18" s="17" t="s">
        <v>184</v>
      </c>
      <c r="C18" s="9">
        <v>252453.56</v>
      </c>
    </row>
    <row r="19" spans="1:6" ht="157.5" x14ac:dyDescent="0.25">
      <c r="A19" s="19" t="s">
        <v>367</v>
      </c>
      <c r="B19" s="17" t="s">
        <v>377</v>
      </c>
      <c r="C19" s="9">
        <v>48132.65</v>
      </c>
    </row>
    <row r="20" spans="1:6" ht="141.75" x14ac:dyDescent="0.25">
      <c r="A20" s="19" t="s">
        <v>368</v>
      </c>
      <c r="B20" s="17" t="s">
        <v>185</v>
      </c>
      <c r="C20" s="9">
        <v>4700821.6100000003</v>
      </c>
    </row>
    <row r="21" spans="1:6" ht="94.5" x14ac:dyDescent="0.25">
      <c r="A21" s="19" t="s">
        <v>15</v>
      </c>
      <c r="B21" s="17" t="s">
        <v>186</v>
      </c>
      <c r="C21" s="9">
        <v>42641196</v>
      </c>
    </row>
    <row r="22" spans="1:6" ht="409.5" x14ac:dyDescent="0.25">
      <c r="A22" s="19" t="s">
        <v>369</v>
      </c>
      <c r="B22" s="17" t="s">
        <v>187</v>
      </c>
      <c r="C22" s="9">
        <v>7764307.0300000003</v>
      </c>
    </row>
    <row r="23" spans="1:6" ht="157.5" x14ac:dyDescent="0.25">
      <c r="A23" s="19" t="s">
        <v>370</v>
      </c>
      <c r="B23" s="17" t="s">
        <v>378</v>
      </c>
      <c r="C23" s="9">
        <v>-1515.32</v>
      </c>
    </row>
    <row r="24" spans="1:6" ht="110.25" x14ac:dyDescent="0.25">
      <c r="A24" s="19" t="s">
        <v>371</v>
      </c>
      <c r="B24" s="17" t="s">
        <v>9</v>
      </c>
      <c r="C24" s="9">
        <v>1181507.25</v>
      </c>
    </row>
    <row r="25" spans="1:6" ht="110.25" x14ac:dyDescent="0.25">
      <c r="A25" s="19" t="s">
        <v>372</v>
      </c>
      <c r="B25" s="17" t="s">
        <v>10</v>
      </c>
      <c r="C25" s="9">
        <v>172557.6</v>
      </c>
    </row>
    <row r="26" spans="1:6" ht="283.5" x14ac:dyDescent="0.25">
      <c r="A26" s="19" t="s">
        <v>373</v>
      </c>
      <c r="B26" s="17" t="s">
        <v>379</v>
      </c>
      <c r="C26" s="9">
        <v>859621</v>
      </c>
    </row>
    <row r="27" spans="1:6" ht="63" x14ac:dyDescent="0.25">
      <c r="A27" s="19" t="s">
        <v>374</v>
      </c>
      <c r="B27" s="17" t="s">
        <v>380</v>
      </c>
      <c r="C27" s="9">
        <v>1176630077.4100001</v>
      </c>
    </row>
    <row r="28" spans="1:6" ht="78.75" x14ac:dyDescent="0.25">
      <c r="A28" s="19" t="s">
        <v>375</v>
      </c>
      <c r="B28" s="17" t="s">
        <v>381</v>
      </c>
      <c r="C28" s="9">
        <v>2174.5</v>
      </c>
    </row>
    <row r="29" spans="1:6" s="8" customFormat="1" ht="63" x14ac:dyDescent="0.25">
      <c r="A29" s="19" t="s">
        <v>376</v>
      </c>
      <c r="B29" s="17" t="s">
        <v>382</v>
      </c>
      <c r="C29" s="9">
        <v>1403976.25</v>
      </c>
      <c r="E29" s="16"/>
      <c r="F29" s="3"/>
    </row>
    <row r="30" spans="1:6" ht="31.5" x14ac:dyDescent="0.25">
      <c r="A30" s="1" t="s">
        <v>16</v>
      </c>
      <c r="B30" s="18" t="s">
        <v>188</v>
      </c>
      <c r="C30" s="2">
        <v>19478262.190000001</v>
      </c>
    </row>
    <row r="31" spans="1:6" ht="31.5" x14ac:dyDescent="0.25">
      <c r="A31" s="1" t="s">
        <v>17</v>
      </c>
      <c r="B31" s="18" t="s">
        <v>189</v>
      </c>
      <c r="C31" s="2">
        <v>19478262.190000001</v>
      </c>
    </row>
    <row r="32" spans="1:6" ht="78.75" x14ac:dyDescent="0.25">
      <c r="A32" s="20" t="s">
        <v>18</v>
      </c>
      <c r="B32" s="18" t="s">
        <v>190</v>
      </c>
      <c r="C32" s="2">
        <v>9880900.5700000003</v>
      </c>
    </row>
    <row r="33" spans="1:6" ht="110.25" x14ac:dyDescent="0.25">
      <c r="A33" s="19" t="s">
        <v>19</v>
      </c>
      <c r="B33" s="17" t="s">
        <v>191</v>
      </c>
      <c r="C33" s="9">
        <v>9880900.5700000003</v>
      </c>
    </row>
    <row r="34" spans="1:6" ht="94.5" x14ac:dyDescent="0.25">
      <c r="A34" s="20" t="s">
        <v>20</v>
      </c>
      <c r="B34" s="18" t="s">
        <v>192</v>
      </c>
      <c r="C34" s="2">
        <v>57817.55</v>
      </c>
    </row>
    <row r="35" spans="1:6" ht="126" x14ac:dyDescent="0.25">
      <c r="A35" s="19" t="s">
        <v>21</v>
      </c>
      <c r="B35" s="17" t="s">
        <v>193</v>
      </c>
      <c r="C35" s="9">
        <v>57817.55</v>
      </c>
    </row>
    <row r="36" spans="1:6" ht="78.75" x14ac:dyDescent="0.25">
      <c r="A36" s="20" t="s">
        <v>22</v>
      </c>
      <c r="B36" s="18" t="s">
        <v>194</v>
      </c>
      <c r="C36" s="2">
        <v>10527501.710000001</v>
      </c>
    </row>
    <row r="37" spans="1:6" ht="110.25" x14ac:dyDescent="0.25">
      <c r="A37" s="19" t="s">
        <v>23</v>
      </c>
      <c r="B37" s="17" t="s">
        <v>195</v>
      </c>
      <c r="C37" s="9">
        <v>10527501.710000001</v>
      </c>
    </row>
    <row r="38" spans="1:6" ht="78.75" x14ac:dyDescent="0.25">
      <c r="A38" s="20" t="s">
        <v>24</v>
      </c>
      <c r="B38" s="18" t="s">
        <v>196</v>
      </c>
      <c r="C38" s="2">
        <v>-987957.64</v>
      </c>
    </row>
    <row r="39" spans="1:6" s="8" customFormat="1" ht="110.25" x14ac:dyDescent="0.25">
      <c r="A39" s="10" t="s">
        <v>25</v>
      </c>
      <c r="B39" s="17" t="s">
        <v>197</v>
      </c>
      <c r="C39" s="2">
        <v>-987957.64</v>
      </c>
      <c r="E39" s="16"/>
      <c r="F39" s="3"/>
    </row>
    <row r="40" spans="1:6" x14ac:dyDescent="0.25">
      <c r="A40" s="1" t="s">
        <v>26</v>
      </c>
      <c r="B40" s="18" t="s">
        <v>198</v>
      </c>
      <c r="C40" s="2">
        <v>390956301.87</v>
      </c>
    </row>
    <row r="41" spans="1:6" ht="31.5" x14ac:dyDescent="0.25">
      <c r="A41" s="1" t="s">
        <v>27</v>
      </c>
      <c r="B41" s="18" t="s">
        <v>199</v>
      </c>
      <c r="C41" s="2">
        <v>371390492</v>
      </c>
    </row>
    <row r="42" spans="1:6" ht="31.5" x14ac:dyDescent="0.25">
      <c r="A42" s="1" t="s">
        <v>28</v>
      </c>
      <c r="B42" s="18" t="s">
        <v>200</v>
      </c>
      <c r="C42" s="2">
        <v>242199898.88999999</v>
      </c>
    </row>
    <row r="43" spans="1:6" ht="31.5" x14ac:dyDescent="0.25">
      <c r="A43" s="10" t="s">
        <v>28</v>
      </c>
      <c r="B43" s="17" t="s">
        <v>201</v>
      </c>
      <c r="C43" s="9">
        <v>242199898.88999999</v>
      </c>
    </row>
    <row r="44" spans="1:6" ht="47.25" x14ac:dyDescent="0.25">
      <c r="A44" s="1" t="s">
        <v>29</v>
      </c>
      <c r="B44" s="18" t="s">
        <v>202</v>
      </c>
      <c r="C44" s="2">
        <v>129190593.11</v>
      </c>
    </row>
    <row r="45" spans="1:6" ht="63" x14ac:dyDescent="0.25">
      <c r="A45" s="10" t="s">
        <v>30</v>
      </c>
      <c r="B45" s="17" t="s">
        <v>203</v>
      </c>
      <c r="C45" s="9">
        <v>129190593.11</v>
      </c>
    </row>
    <row r="46" spans="1:6" ht="31.5" x14ac:dyDescent="0.25">
      <c r="A46" s="1" t="s">
        <v>31</v>
      </c>
      <c r="B46" s="18" t="s">
        <v>204</v>
      </c>
      <c r="C46" s="2">
        <v>11775.25</v>
      </c>
    </row>
    <row r="47" spans="1:6" ht="31.5" x14ac:dyDescent="0.25">
      <c r="A47" s="10" t="s">
        <v>31</v>
      </c>
      <c r="B47" s="17" t="s">
        <v>205</v>
      </c>
      <c r="C47" s="9">
        <v>11775.25</v>
      </c>
    </row>
    <row r="48" spans="1:6" x14ac:dyDescent="0.25">
      <c r="A48" s="1" t="s">
        <v>32</v>
      </c>
      <c r="B48" s="18" t="s">
        <v>206</v>
      </c>
      <c r="C48" s="2">
        <v>1433811.5</v>
      </c>
    </row>
    <row r="49" spans="1:6" x14ac:dyDescent="0.25">
      <c r="A49" s="10" t="s">
        <v>32</v>
      </c>
      <c r="B49" s="17" t="s">
        <v>207</v>
      </c>
      <c r="C49" s="9">
        <v>1433811.5</v>
      </c>
    </row>
    <row r="50" spans="1:6" ht="31.5" x14ac:dyDescent="0.25">
      <c r="A50" s="1" t="s">
        <v>33</v>
      </c>
      <c r="B50" s="18" t="s">
        <v>208</v>
      </c>
      <c r="C50" s="2">
        <v>18082305.940000001</v>
      </c>
    </row>
    <row r="51" spans="1:6" ht="47.25" x14ac:dyDescent="0.25">
      <c r="A51" s="10" t="s">
        <v>34</v>
      </c>
      <c r="B51" s="17" t="s">
        <v>209</v>
      </c>
      <c r="C51" s="9">
        <v>18082305.940000001</v>
      </c>
    </row>
    <row r="52" spans="1:6" ht="47.25" x14ac:dyDescent="0.25">
      <c r="A52" s="21" t="s">
        <v>383</v>
      </c>
      <c r="B52" s="17" t="s">
        <v>384</v>
      </c>
      <c r="C52" s="9">
        <v>37917.18</v>
      </c>
    </row>
    <row r="53" spans="1:6" x14ac:dyDescent="0.25">
      <c r="A53" s="1" t="s">
        <v>35</v>
      </c>
      <c r="B53" s="18" t="s">
        <v>210</v>
      </c>
      <c r="C53" s="2">
        <v>945225.51</v>
      </c>
    </row>
    <row r="54" spans="1:6" x14ac:dyDescent="0.25">
      <c r="A54" s="1" t="s">
        <v>36</v>
      </c>
      <c r="B54" s="18" t="s">
        <v>211</v>
      </c>
      <c r="C54" s="23">
        <v>905</v>
      </c>
    </row>
    <row r="55" spans="1:6" s="8" customFormat="1" ht="47.25" x14ac:dyDescent="0.25">
      <c r="A55" s="10" t="s">
        <v>37</v>
      </c>
      <c r="B55" s="17" t="s">
        <v>212</v>
      </c>
      <c r="C55" s="22">
        <v>905</v>
      </c>
      <c r="E55" s="16"/>
      <c r="F55" s="3"/>
    </row>
    <row r="56" spans="1:6" x14ac:dyDescent="0.25">
      <c r="A56" s="1" t="s">
        <v>38</v>
      </c>
      <c r="B56" s="18" t="s">
        <v>213</v>
      </c>
      <c r="C56" s="2">
        <v>944320.51</v>
      </c>
    </row>
    <row r="57" spans="1:6" x14ac:dyDescent="0.25">
      <c r="A57" s="1" t="s">
        <v>39</v>
      </c>
      <c r="B57" s="18" t="s">
        <v>214</v>
      </c>
      <c r="C57" s="2">
        <v>884171.2</v>
      </c>
    </row>
    <row r="58" spans="1:6" ht="31.5" x14ac:dyDescent="0.25">
      <c r="A58" s="10" t="s">
        <v>40</v>
      </c>
      <c r="B58" s="17" t="s">
        <v>215</v>
      </c>
      <c r="C58" s="9">
        <v>884171.2</v>
      </c>
    </row>
    <row r="59" spans="1:6" x14ac:dyDescent="0.25">
      <c r="A59" s="1" t="s">
        <v>41</v>
      </c>
      <c r="B59" s="18" t="s">
        <v>216</v>
      </c>
      <c r="C59" s="2">
        <v>60149.31</v>
      </c>
    </row>
    <row r="60" spans="1:6" s="8" customFormat="1" ht="31.5" x14ac:dyDescent="0.25">
      <c r="A60" s="10" t="s">
        <v>42</v>
      </c>
      <c r="B60" s="17" t="s">
        <v>217</v>
      </c>
      <c r="C60" s="9">
        <v>60149.31</v>
      </c>
      <c r="E60" s="16"/>
      <c r="F60" s="3"/>
    </row>
    <row r="61" spans="1:6" ht="31.5" x14ac:dyDescent="0.25">
      <c r="A61" s="1" t="s">
        <v>43</v>
      </c>
      <c r="B61" s="18" t="s">
        <v>218</v>
      </c>
      <c r="C61" s="2">
        <v>115550433.15000001</v>
      </c>
    </row>
    <row r="62" spans="1:6" x14ac:dyDescent="0.25">
      <c r="A62" s="1" t="s">
        <v>44</v>
      </c>
      <c r="B62" s="18" t="s">
        <v>219</v>
      </c>
      <c r="C62" s="2">
        <v>115550433.15000001</v>
      </c>
    </row>
    <row r="63" spans="1:6" x14ac:dyDescent="0.25">
      <c r="A63" s="10" t="s">
        <v>45</v>
      </c>
      <c r="B63" s="17" t="s">
        <v>220</v>
      </c>
      <c r="C63" s="9">
        <v>115550433.15000001</v>
      </c>
    </row>
    <row r="64" spans="1:6" x14ac:dyDescent="0.25">
      <c r="A64" s="1" t="s">
        <v>46</v>
      </c>
      <c r="B64" s="18" t="s">
        <v>221</v>
      </c>
      <c r="C64" s="2">
        <v>28049334.379999999</v>
      </c>
    </row>
    <row r="65" spans="1:6" s="8" customFormat="1" ht="31.5" x14ac:dyDescent="0.25">
      <c r="A65" s="1" t="s">
        <v>47</v>
      </c>
      <c r="B65" s="18" t="s">
        <v>222</v>
      </c>
      <c r="C65" s="2">
        <v>27974334.379999999</v>
      </c>
      <c r="E65" s="16"/>
      <c r="F65" s="3"/>
    </row>
    <row r="66" spans="1:6" ht="47.25" x14ac:dyDescent="0.25">
      <c r="A66" s="10" t="s">
        <v>48</v>
      </c>
      <c r="B66" s="17" t="s">
        <v>223</v>
      </c>
      <c r="C66" s="9">
        <v>27974334.379999999</v>
      </c>
    </row>
    <row r="67" spans="1:6" ht="31.5" x14ac:dyDescent="0.25">
      <c r="A67" s="1" t="s">
        <v>49</v>
      </c>
      <c r="B67" s="18" t="s">
        <v>224</v>
      </c>
      <c r="C67" s="2">
        <v>75000</v>
      </c>
    </row>
    <row r="68" spans="1:6" s="8" customFormat="1" ht="31.5" x14ac:dyDescent="0.25">
      <c r="A68" s="10" t="s">
        <v>50</v>
      </c>
      <c r="B68" s="17" t="s">
        <v>225</v>
      </c>
      <c r="C68" s="9">
        <v>75000</v>
      </c>
      <c r="E68" s="16"/>
      <c r="F68" s="3"/>
    </row>
    <row r="69" spans="1:6" ht="47.25" x14ac:dyDescent="0.25">
      <c r="A69" s="1" t="s">
        <v>51</v>
      </c>
      <c r="B69" s="18" t="s">
        <v>226</v>
      </c>
      <c r="C69" s="2">
        <v>76178419.870000005</v>
      </c>
    </row>
    <row r="70" spans="1:6" ht="78.75" x14ac:dyDescent="0.25">
      <c r="A70" s="1" t="s">
        <v>52</v>
      </c>
      <c r="B70" s="18" t="s">
        <v>227</v>
      </c>
      <c r="C70" s="2">
        <v>0</v>
      </c>
    </row>
    <row r="71" spans="1:6" ht="47.25" x14ac:dyDescent="0.25">
      <c r="A71" s="10" t="s">
        <v>53</v>
      </c>
      <c r="B71" s="17" t="s">
        <v>228</v>
      </c>
      <c r="C71" s="9">
        <v>0</v>
      </c>
    </row>
    <row r="72" spans="1:6" ht="31.5" x14ac:dyDescent="0.25">
      <c r="A72" s="1" t="s">
        <v>54</v>
      </c>
      <c r="B72" s="18" t="s">
        <v>229</v>
      </c>
      <c r="C72" s="2">
        <v>746513.85</v>
      </c>
    </row>
    <row r="73" spans="1:6" ht="31.5" x14ac:dyDescent="0.25">
      <c r="A73" s="10" t="s">
        <v>55</v>
      </c>
      <c r="B73" s="17" t="s">
        <v>230</v>
      </c>
      <c r="C73" s="9">
        <v>746513.85</v>
      </c>
    </row>
    <row r="74" spans="1:6" ht="94.5" x14ac:dyDescent="0.25">
      <c r="A74" s="1" t="s">
        <v>56</v>
      </c>
      <c r="B74" s="18" t="s">
        <v>231</v>
      </c>
      <c r="C74" s="2">
        <v>70242471.959999993</v>
      </c>
    </row>
    <row r="75" spans="1:6" ht="63" x14ac:dyDescent="0.25">
      <c r="A75" s="1" t="s">
        <v>57</v>
      </c>
      <c r="B75" s="18" t="s">
        <v>232</v>
      </c>
      <c r="C75" s="2">
        <v>53952755.700000003</v>
      </c>
    </row>
    <row r="76" spans="1:6" ht="94.5" x14ac:dyDescent="0.25">
      <c r="A76" s="10" t="s">
        <v>58</v>
      </c>
      <c r="B76" s="17" t="s">
        <v>233</v>
      </c>
      <c r="C76" s="9">
        <v>7214845.3099999996</v>
      </c>
    </row>
    <row r="77" spans="1:6" ht="78.75" x14ac:dyDescent="0.25">
      <c r="A77" s="10" t="s">
        <v>59</v>
      </c>
      <c r="B77" s="17" t="s">
        <v>234</v>
      </c>
      <c r="C77" s="9">
        <v>46737910.390000001</v>
      </c>
    </row>
    <row r="78" spans="1:6" ht="78.75" x14ac:dyDescent="0.25">
      <c r="A78" s="1" t="s">
        <v>60</v>
      </c>
      <c r="B78" s="18" t="s">
        <v>235</v>
      </c>
      <c r="C78" s="2">
        <v>2749118.67</v>
      </c>
    </row>
    <row r="79" spans="1:6" ht="78.75" x14ac:dyDescent="0.25">
      <c r="A79" s="10" t="s">
        <v>61</v>
      </c>
      <c r="B79" s="17" t="s">
        <v>236</v>
      </c>
      <c r="C79" s="9">
        <v>2749118.67</v>
      </c>
    </row>
    <row r="80" spans="1:6" ht="94.5" x14ac:dyDescent="0.25">
      <c r="A80" s="1" t="s">
        <v>62</v>
      </c>
      <c r="B80" s="18" t="s">
        <v>237</v>
      </c>
      <c r="C80" s="2">
        <v>305386.77</v>
      </c>
    </row>
    <row r="81" spans="1:6" s="8" customFormat="1" ht="63" x14ac:dyDescent="0.25">
      <c r="A81" s="10" t="s">
        <v>63</v>
      </c>
      <c r="B81" s="17" t="s">
        <v>238</v>
      </c>
      <c r="C81" s="9">
        <v>305386.77</v>
      </c>
      <c r="E81" s="16"/>
      <c r="F81" s="3"/>
    </row>
    <row r="82" spans="1:6" ht="47.25" x14ac:dyDescent="0.25">
      <c r="A82" s="1" t="s">
        <v>64</v>
      </c>
      <c r="B82" s="18" t="s">
        <v>239</v>
      </c>
      <c r="C82" s="2">
        <v>14355945.869999999</v>
      </c>
    </row>
    <row r="83" spans="1:6" ht="31.5" x14ac:dyDescent="0.25">
      <c r="A83" s="10" t="s">
        <v>65</v>
      </c>
      <c r="B83" s="17" t="s">
        <v>240</v>
      </c>
      <c r="C83" s="9">
        <v>14355945.869999999</v>
      </c>
    </row>
    <row r="84" spans="1:6" ht="63" x14ac:dyDescent="0.25">
      <c r="A84" s="1" t="s">
        <v>66</v>
      </c>
      <c r="B84" s="18" t="s">
        <v>241</v>
      </c>
      <c r="C84" s="2">
        <v>1914645.27</v>
      </c>
    </row>
    <row r="85" spans="1:6" ht="63" x14ac:dyDescent="0.25">
      <c r="A85" s="1" t="s">
        <v>67</v>
      </c>
      <c r="B85" s="18" t="s">
        <v>242</v>
      </c>
      <c r="C85" s="2">
        <v>1914645.27</v>
      </c>
    </row>
    <row r="86" spans="1:6" ht="157.5" x14ac:dyDescent="0.25">
      <c r="A86" s="10" t="s">
        <v>68</v>
      </c>
      <c r="B86" s="17" t="s">
        <v>243</v>
      </c>
      <c r="C86" s="9">
        <v>19679.919999999998</v>
      </c>
    </row>
    <row r="87" spans="1:6" ht="129" customHeight="1" x14ac:dyDescent="0.25">
      <c r="A87" s="19" t="s">
        <v>386</v>
      </c>
      <c r="B87" s="17" t="s">
        <v>385</v>
      </c>
      <c r="C87" s="9">
        <v>1927.35</v>
      </c>
    </row>
    <row r="88" spans="1:6" ht="94.5" x14ac:dyDescent="0.25">
      <c r="A88" s="10" t="s">
        <v>69</v>
      </c>
      <c r="B88" s="17" t="s">
        <v>244</v>
      </c>
      <c r="C88" s="9">
        <v>1893038</v>
      </c>
    </row>
    <row r="89" spans="1:6" ht="189" x14ac:dyDescent="0.25">
      <c r="A89" s="10" t="s">
        <v>70</v>
      </c>
      <c r="B89" s="17" t="s">
        <v>245</v>
      </c>
      <c r="C89" s="9">
        <v>1002382.93</v>
      </c>
    </row>
    <row r="90" spans="1:6" ht="94.5" x14ac:dyDescent="0.25">
      <c r="A90" s="1" t="s">
        <v>71</v>
      </c>
      <c r="B90" s="18" t="s">
        <v>246</v>
      </c>
      <c r="C90" s="2">
        <v>3274788.79</v>
      </c>
    </row>
    <row r="91" spans="1:6" ht="94.5" x14ac:dyDescent="0.25">
      <c r="A91" s="1" t="s">
        <v>72</v>
      </c>
      <c r="B91" s="18" t="s">
        <v>247</v>
      </c>
      <c r="C91" s="2">
        <v>3274788.79</v>
      </c>
    </row>
    <row r="92" spans="1:6" s="8" customFormat="1" ht="78.75" x14ac:dyDescent="0.25">
      <c r="A92" s="10" t="s">
        <v>73</v>
      </c>
      <c r="B92" s="17" t="s">
        <v>248</v>
      </c>
      <c r="C92" s="9">
        <v>3274788.79</v>
      </c>
      <c r="E92" s="16"/>
      <c r="F92" s="3"/>
    </row>
    <row r="93" spans="1:6" ht="31.5" x14ac:dyDescent="0.25">
      <c r="A93" s="1" t="s">
        <v>74</v>
      </c>
      <c r="B93" s="18" t="s">
        <v>249</v>
      </c>
      <c r="C93" s="2">
        <v>15691066.140000001</v>
      </c>
    </row>
    <row r="94" spans="1:6" x14ac:dyDescent="0.25">
      <c r="A94" s="1" t="s">
        <v>75</v>
      </c>
      <c r="B94" s="18" t="s">
        <v>250</v>
      </c>
      <c r="C94" s="2">
        <v>15691066.140000001</v>
      </c>
    </row>
    <row r="95" spans="1:6" ht="31.5" x14ac:dyDescent="0.25">
      <c r="A95" s="10" t="s">
        <v>76</v>
      </c>
      <c r="B95" s="17" t="s">
        <v>251</v>
      </c>
      <c r="C95" s="9">
        <v>3353929.67</v>
      </c>
    </row>
    <row r="96" spans="1:6" x14ac:dyDescent="0.25">
      <c r="A96" s="10" t="s">
        <v>77</v>
      </c>
      <c r="B96" s="17" t="s">
        <v>252</v>
      </c>
      <c r="C96" s="9">
        <v>38287.660000000003</v>
      </c>
    </row>
    <row r="97" spans="1:6" x14ac:dyDescent="0.25">
      <c r="A97" s="1" t="s">
        <v>78</v>
      </c>
      <c r="B97" s="18" t="s">
        <v>253</v>
      </c>
      <c r="C97" s="2">
        <v>11009135.57</v>
      </c>
    </row>
    <row r="98" spans="1:6" x14ac:dyDescent="0.25">
      <c r="A98" s="10" t="s">
        <v>79</v>
      </c>
      <c r="B98" s="17" t="s">
        <v>254</v>
      </c>
      <c r="C98" s="9">
        <v>10985651.6</v>
      </c>
    </row>
    <row r="99" spans="1:6" x14ac:dyDescent="0.25">
      <c r="A99" s="10" t="s">
        <v>80</v>
      </c>
      <c r="B99" s="17" t="s">
        <v>255</v>
      </c>
      <c r="C99" s="9">
        <v>23483.97</v>
      </c>
    </row>
    <row r="100" spans="1:6" s="8" customFormat="1" ht="47.25" x14ac:dyDescent="0.25">
      <c r="A100" s="10" t="s">
        <v>81</v>
      </c>
      <c r="B100" s="17" t="s">
        <v>256</v>
      </c>
      <c r="C100" s="9">
        <v>1289713.24</v>
      </c>
      <c r="E100" s="16"/>
      <c r="F100" s="3"/>
    </row>
    <row r="101" spans="1:6" ht="31.5" x14ac:dyDescent="0.25">
      <c r="A101" s="1" t="s">
        <v>82</v>
      </c>
      <c r="B101" s="18" t="s">
        <v>257</v>
      </c>
      <c r="C101" s="2">
        <v>76750518.519999996</v>
      </c>
    </row>
    <row r="102" spans="1:6" x14ac:dyDescent="0.25">
      <c r="A102" s="1" t="s">
        <v>83</v>
      </c>
      <c r="B102" s="18" t="s">
        <v>258</v>
      </c>
      <c r="C102" s="2">
        <v>68619106.909999996</v>
      </c>
    </row>
    <row r="103" spans="1:6" x14ac:dyDescent="0.25">
      <c r="A103" s="1" t="s">
        <v>84</v>
      </c>
      <c r="B103" s="18" t="s">
        <v>259</v>
      </c>
      <c r="C103" s="2">
        <v>68619106.909999996</v>
      </c>
    </row>
    <row r="104" spans="1:6" ht="31.5" x14ac:dyDescent="0.25">
      <c r="A104" s="10" t="s">
        <v>85</v>
      </c>
      <c r="B104" s="17" t="s">
        <v>260</v>
      </c>
      <c r="C104" s="9">
        <v>68619106.909999996</v>
      </c>
    </row>
    <row r="105" spans="1:6" x14ac:dyDescent="0.25">
      <c r="A105" s="1" t="s">
        <v>86</v>
      </c>
      <c r="B105" s="18" t="s">
        <v>261</v>
      </c>
      <c r="C105" s="2">
        <v>8131411.6100000003</v>
      </c>
    </row>
    <row r="106" spans="1:6" ht="31.5" x14ac:dyDescent="0.25">
      <c r="A106" s="1" t="s">
        <v>87</v>
      </c>
      <c r="B106" s="18" t="s">
        <v>262</v>
      </c>
      <c r="C106" s="2">
        <v>249991.22</v>
      </c>
    </row>
    <row r="107" spans="1:6" ht="31.5" x14ac:dyDescent="0.25">
      <c r="A107" s="19" t="s">
        <v>88</v>
      </c>
      <c r="B107" s="17" t="s">
        <v>263</v>
      </c>
      <c r="C107" s="9">
        <v>249991.22</v>
      </c>
    </row>
    <row r="108" spans="1:6" x14ac:dyDescent="0.25">
      <c r="A108" s="20" t="s">
        <v>89</v>
      </c>
      <c r="B108" s="18" t="s">
        <v>264</v>
      </c>
      <c r="C108" s="2">
        <v>7881420.3899999997</v>
      </c>
    </row>
    <row r="109" spans="1:6" ht="19.5" customHeight="1" x14ac:dyDescent="0.25">
      <c r="A109" s="19" t="s">
        <v>90</v>
      </c>
      <c r="B109" s="17" t="s">
        <v>265</v>
      </c>
      <c r="C109" s="9">
        <v>7881420.3899999997</v>
      </c>
    </row>
    <row r="110" spans="1:6" ht="31.5" x14ac:dyDescent="0.25">
      <c r="A110" s="20" t="s">
        <v>91</v>
      </c>
      <c r="B110" s="18" t="s">
        <v>266</v>
      </c>
      <c r="C110" s="2">
        <v>16232732.939999999</v>
      </c>
    </row>
    <row r="111" spans="1:6" ht="82.5" customHeight="1" x14ac:dyDescent="0.25">
      <c r="A111" s="20" t="s">
        <v>92</v>
      </c>
      <c r="B111" s="18" t="s">
        <v>267</v>
      </c>
      <c r="C111" s="2">
        <v>4849677.25</v>
      </c>
    </row>
    <row r="112" spans="1:6" ht="94.5" x14ac:dyDescent="0.25">
      <c r="A112" s="20" t="s">
        <v>93</v>
      </c>
      <c r="B112" s="18" t="s">
        <v>268</v>
      </c>
      <c r="C112" s="2">
        <v>4849677.25</v>
      </c>
    </row>
    <row r="113" spans="1:3" ht="80.25" customHeight="1" x14ac:dyDescent="0.25">
      <c r="A113" s="19" t="s">
        <v>94</v>
      </c>
      <c r="B113" s="17" t="s">
        <v>269</v>
      </c>
      <c r="C113" s="9">
        <v>4849677.25</v>
      </c>
    </row>
    <row r="114" spans="1:3" ht="31.5" x14ac:dyDescent="0.25">
      <c r="A114" s="1" t="s">
        <v>95</v>
      </c>
      <c r="B114" s="18" t="s">
        <v>270</v>
      </c>
      <c r="C114" s="2">
        <v>11383055.689999999</v>
      </c>
    </row>
    <row r="115" spans="1:3" ht="31.5" x14ac:dyDescent="0.25">
      <c r="A115" s="1" t="s">
        <v>96</v>
      </c>
      <c r="B115" s="18" t="s">
        <v>271</v>
      </c>
      <c r="C115" s="2">
        <v>9938031.6999999993</v>
      </c>
    </row>
    <row r="116" spans="1:3" ht="48.75" customHeight="1" x14ac:dyDescent="0.25">
      <c r="A116" s="19" t="s">
        <v>97</v>
      </c>
      <c r="B116" s="17" t="s">
        <v>272</v>
      </c>
      <c r="C116" s="9">
        <v>522979.11</v>
      </c>
    </row>
    <row r="117" spans="1:3" ht="47.25" x14ac:dyDescent="0.25">
      <c r="A117" s="10" t="s">
        <v>98</v>
      </c>
      <c r="B117" s="17" t="s">
        <v>273</v>
      </c>
      <c r="C117" s="9">
        <v>9415052.5899999999</v>
      </c>
    </row>
    <row r="118" spans="1:3" ht="47.25" x14ac:dyDescent="0.25">
      <c r="A118" s="1" t="s">
        <v>99</v>
      </c>
      <c r="B118" s="18" t="s">
        <v>274</v>
      </c>
      <c r="C118" s="2">
        <v>1445023.99</v>
      </c>
    </row>
    <row r="119" spans="1:3" ht="47.25" x14ac:dyDescent="0.25">
      <c r="A119" s="10" t="s">
        <v>100</v>
      </c>
      <c r="B119" s="17" t="s">
        <v>275</v>
      </c>
      <c r="C119" s="9">
        <v>1445023.99</v>
      </c>
    </row>
    <row r="120" spans="1:3" x14ac:dyDescent="0.25">
      <c r="A120" s="1" t="s">
        <v>101</v>
      </c>
      <c r="B120" s="18" t="s">
        <v>276</v>
      </c>
      <c r="C120" s="2">
        <v>48108991.18</v>
      </c>
    </row>
    <row r="121" spans="1:3" ht="31.5" x14ac:dyDescent="0.25">
      <c r="A121" s="1" t="s">
        <v>102</v>
      </c>
      <c r="B121" s="18" t="s">
        <v>277</v>
      </c>
      <c r="C121" s="2">
        <v>454640.21</v>
      </c>
    </row>
    <row r="122" spans="1:3" ht="63" x14ac:dyDescent="0.25">
      <c r="A122" s="1" t="s">
        <v>103</v>
      </c>
      <c r="B122" s="18" t="s">
        <v>278</v>
      </c>
      <c r="C122" s="2">
        <v>45450</v>
      </c>
    </row>
    <row r="123" spans="1:3" ht="78.75" x14ac:dyDescent="0.25">
      <c r="A123" s="10" t="s">
        <v>104</v>
      </c>
      <c r="B123" s="17" t="s">
        <v>279</v>
      </c>
      <c r="C123" s="9">
        <v>45450</v>
      </c>
    </row>
    <row r="124" spans="1:3" ht="78.75" x14ac:dyDescent="0.25">
      <c r="A124" s="1" t="s">
        <v>105</v>
      </c>
      <c r="B124" s="18" t="s">
        <v>280</v>
      </c>
      <c r="C124" s="2">
        <v>40155.19</v>
      </c>
    </row>
    <row r="125" spans="1:3" ht="94.5" x14ac:dyDescent="0.25">
      <c r="A125" s="10" t="s">
        <v>106</v>
      </c>
      <c r="B125" s="17" t="s">
        <v>281</v>
      </c>
      <c r="C125" s="9">
        <v>40155.19</v>
      </c>
    </row>
    <row r="126" spans="1:3" ht="63" x14ac:dyDescent="0.25">
      <c r="A126" s="1" t="s">
        <v>107</v>
      </c>
      <c r="B126" s="18" t="s">
        <v>282</v>
      </c>
      <c r="C126" s="2">
        <v>-596265.25</v>
      </c>
    </row>
    <row r="127" spans="1:3" ht="78.75" x14ac:dyDescent="0.25">
      <c r="A127" s="10" t="s">
        <v>108</v>
      </c>
      <c r="B127" s="17" t="s">
        <v>283</v>
      </c>
      <c r="C127" s="9">
        <v>-596265.25</v>
      </c>
    </row>
    <row r="128" spans="1:3" ht="78.75" x14ac:dyDescent="0.25">
      <c r="A128" s="1" t="s">
        <v>109</v>
      </c>
      <c r="B128" s="18" t="s">
        <v>284</v>
      </c>
      <c r="C128" s="2">
        <v>12000</v>
      </c>
    </row>
    <row r="129" spans="1:6" ht="94.5" x14ac:dyDescent="0.25">
      <c r="A129" s="10" t="s">
        <v>110</v>
      </c>
      <c r="B129" s="17" t="s">
        <v>285</v>
      </c>
      <c r="C129" s="9">
        <v>12000</v>
      </c>
    </row>
    <row r="130" spans="1:6" ht="63" x14ac:dyDescent="0.25">
      <c r="A130" s="1" t="s">
        <v>387</v>
      </c>
      <c r="B130" s="18" t="s">
        <v>396</v>
      </c>
      <c r="C130" s="2">
        <v>2500</v>
      </c>
    </row>
    <row r="131" spans="1:6" s="8" customFormat="1" ht="78.75" x14ac:dyDescent="0.25">
      <c r="A131" s="10" t="s">
        <v>388</v>
      </c>
      <c r="B131" s="17" t="s">
        <v>397</v>
      </c>
      <c r="C131" s="9">
        <v>2500</v>
      </c>
      <c r="E131" s="16"/>
      <c r="F131" s="3"/>
    </row>
    <row r="132" spans="1:6" ht="78.75" x14ac:dyDescent="0.25">
      <c r="A132" s="1" t="s">
        <v>111</v>
      </c>
      <c r="B132" s="18" t="s">
        <v>286</v>
      </c>
      <c r="C132" s="2">
        <v>63300</v>
      </c>
    </row>
    <row r="133" spans="1:6" ht="94.5" x14ac:dyDescent="0.25">
      <c r="A133" s="10" t="s">
        <v>112</v>
      </c>
      <c r="B133" s="17" t="s">
        <v>287</v>
      </c>
      <c r="C133" s="9">
        <v>63300</v>
      </c>
    </row>
    <row r="134" spans="1:6" ht="94.5" x14ac:dyDescent="0.25">
      <c r="A134" s="1" t="s">
        <v>113</v>
      </c>
      <c r="B134" s="18" t="s">
        <v>288</v>
      </c>
      <c r="C134" s="2">
        <v>3800</v>
      </c>
    </row>
    <row r="135" spans="1:6" ht="141.75" x14ac:dyDescent="0.25">
      <c r="A135" s="10" t="s">
        <v>114</v>
      </c>
      <c r="B135" s="17" t="s">
        <v>289</v>
      </c>
      <c r="C135" s="9">
        <v>3800</v>
      </c>
    </row>
    <row r="136" spans="1:6" ht="63" x14ac:dyDescent="0.25">
      <c r="A136" s="1" t="s">
        <v>115</v>
      </c>
      <c r="B136" s="18" t="s">
        <v>290</v>
      </c>
      <c r="C136" s="2">
        <v>102285.82</v>
      </c>
    </row>
    <row r="137" spans="1:6" ht="78.75" x14ac:dyDescent="0.25">
      <c r="A137" s="10" t="s">
        <v>116</v>
      </c>
      <c r="B137" s="17" t="s">
        <v>291</v>
      </c>
      <c r="C137" s="9">
        <v>102285.82</v>
      </c>
    </row>
    <row r="138" spans="1:6" s="8" customFormat="1" ht="63" x14ac:dyDescent="0.25">
      <c r="A138" s="1" t="s">
        <v>117</v>
      </c>
      <c r="B138" s="17" t="s">
        <v>292</v>
      </c>
      <c r="C138" s="2">
        <v>462175</v>
      </c>
      <c r="E138" s="16"/>
      <c r="F138" s="3"/>
    </row>
    <row r="139" spans="1:6" s="8" customFormat="1" ht="78.75" x14ac:dyDescent="0.25">
      <c r="A139" s="1" t="s">
        <v>118</v>
      </c>
      <c r="B139" s="17" t="s">
        <v>293</v>
      </c>
      <c r="C139" s="2">
        <v>462175</v>
      </c>
      <c r="E139" s="16"/>
      <c r="F139" s="3"/>
    </row>
    <row r="140" spans="1:6" ht="63" x14ac:dyDescent="0.25">
      <c r="A140" s="1" t="s">
        <v>119</v>
      </c>
      <c r="B140" s="18" t="s">
        <v>294</v>
      </c>
      <c r="C140" s="2">
        <v>319239.45</v>
      </c>
    </row>
    <row r="141" spans="1:6" ht="94.5" x14ac:dyDescent="0.25">
      <c r="A141" s="10" t="s">
        <v>120</v>
      </c>
      <c r="B141" s="17" t="s">
        <v>295</v>
      </c>
      <c r="C141" s="9">
        <v>319239.45</v>
      </c>
    </row>
    <row r="142" spans="1:6" ht="47.25" x14ac:dyDescent="0.25">
      <c r="A142" s="1" t="s">
        <v>121</v>
      </c>
      <c r="B142" s="18" t="s">
        <v>296</v>
      </c>
      <c r="C142" s="2">
        <v>21000</v>
      </c>
    </row>
    <row r="143" spans="1:6" ht="47.25" x14ac:dyDescent="0.25">
      <c r="A143" s="10" t="s">
        <v>122</v>
      </c>
      <c r="B143" s="17" t="s">
        <v>297</v>
      </c>
      <c r="C143" s="9">
        <v>21000</v>
      </c>
    </row>
    <row r="144" spans="1:6" ht="126" x14ac:dyDescent="0.25">
      <c r="A144" s="1" t="s">
        <v>123</v>
      </c>
      <c r="B144" s="18" t="s">
        <v>298</v>
      </c>
      <c r="C144" s="2">
        <v>442623.66</v>
      </c>
    </row>
    <row r="145" spans="1:3" ht="63" x14ac:dyDescent="0.25">
      <c r="A145" s="1" t="s">
        <v>124</v>
      </c>
      <c r="B145" s="18" t="s">
        <v>299</v>
      </c>
      <c r="C145" s="2">
        <v>276639.61</v>
      </c>
    </row>
    <row r="146" spans="1:3" ht="78.75" x14ac:dyDescent="0.25">
      <c r="A146" s="10" t="s">
        <v>125</v>
      </c>
      <c r="B146" s="17" t="s">
        <v>300</v>
      </c>
      <c r="C146" s="9">
        <v>276639.61</v>
      </c>
    </row>
    <row r="147" spans="1:3" ht="94.5" x14ac:dyDescent="0.25">
      <c r="A147" s="1" t="s">
        <v>126</v>
      </c>
      <c r="B147" s="18" t="s">
        <v>301</v>
      </c>
      <c r="C147" s="2">
        <v>165984.04999999999</v>
      </c>
    </row>
    <row r="148" spans="1:3" ht="63" x14ac:dyDescent="0.25">
      <c r="A148" s="10" t="s">
        <v>127</v>
      </c>
      <c r="B148" s="17" t="s">
        <v>302</v>
      </c>
      <c r="C148" s="9">
        <v>165984.04999999999</v>
      </c>
    </row>
    <row r="149" spans="1:3" ht="78.75" x14ac:dyDescent="0.25">
      <c r="A149" s="1" t="s">
        <v>389</v>
      </c>
      <c r="B149" s="18" t="s">
        <v>303</v>
      </c>
      <c r="C149" s="2">
        <v>5839779.2300000004</v>
      </c>
    </row>
    <row r="150" spans="1:3" ht="63" x14ac:dyDescent="0.25">
      <c r="A150" s="10" t="s">
        <v>390</v>
      </c>
      <c r="B150" s="17" t="s">
        <v>304</v>
      </c>
      <c r="C150" s="9">
        <v>5839779.2300000004</v>
      </c>
    </row>
    <row r="151" spans="1:3" x14ac:dyDescent="0.25">
      <c r="A151" s="1" t="s">
        <v>128</v>
      </c>
      <c r="B151" s="18" t="s">
        <v>305</v>
      </c>
      <c r="C151" s="2">
        <v>21767875</v>
      </c>
    </row>
    <row r="152" spans="1:3" ht="94.5" x14ac:dyDescent="0.25">
      <c r="A152" s="1" t="s">
        <v>129</v>
      </c>
      <c r="B152" s="18" t="s">
        <v>306</v>
      </c>
      <c r="C152" s="2">
        <v>18180753</v>
      </c>
    </row>
    <row r="153" spans="1:3" ht="47.25" x14ac:dyDescent="0.25">
      <c r="A153" s="10" t="s">
        <v>391</v>
      </c>
      <c r="B153" s="17" t="s">
        <v>398</v>
      </c>
      <c r="C153" s="9">
        <v>551973</v>
      </c>
    </row>
    <row r="154" spans="1:3" ht="63" x14ac:dyDescent="0.25">
      <c r="A154" s="10" t="s">
        <v>130</v>
      </c>
      <c r="B154" s="17" t="s">
        <v>307</v>
      </c>
      <c r="C154" s="9">
        <v>17628780</v>
      </c>
    </row>
    <row r="155" spans="1:3" ht="31.5" x14ac:dyDescent="0.25">
      <c r="A155" s="1" t="s">
        <v>131</v>
      </c>
      <c r="B155" s="18" t="s">
        <v>308</v>
      </c>
      <c r="C155" s="2">
        <v>800138.5</v>
      </c>
    </row>
    <row r="156" spans="1:3" ht="157.5" x14ac:dyDescent="0.25">
      <c r="A156" s="10" t="s">
        <v>132</v>
      </c>
      <c r="B156" s="17" t="s">
        <v>309</v>
      </c>
      <c r="C156" s="9">
        <v>800138.5</v>
      </c>
    </row>
    <row r="157" spans="1:3" ht="47.25" x14ac:dyDescent="0.25">
      <c r="A157" s="1" t="s">
        <v>133</v>
      </c>
      <c r="B157" s="18" t="s">
        <v>310</v>
      </c>
      <c r="C157" s="2">
        <v>2633168.1</v>
      </c>
    </row>
    <row r="158" spans="1:3" ht="63" x14ac:dyDescent="0.25">
      <c r="A158" s="10" t="s">
        <v>134</v>
      </c>
      <c r="B158" s="17" t="s">
        <v>311</v>
      </c>
      <c r="C158" s="9">
        <v>2633168.1</v>
      </c>
    </row>
    <row r="159" spans="1:3" ht="78.75" x14ac:dyDescent="0.25">
      <c r="A159" s="1" t="s">
        <v>135</v>
      </c>
      <c r="B159" s="18" t="s">
        <v>312</v>
      </c>
      <c r="C159" s="2">
        <v>153815.4</v>
      </c>
    </row>
    <row r="160" spans="1:3" ht="63" x14ac:dyDescent="0.25">
      <c r="A160" s="10" t="s">
        <v>136</v>
      </c>
      <c r="B160" s="17" t="s">
        <v>313</v>
      </c>
      <c r="C160" s="9">
        <v>153665.4</v>
      </c>
    </row>
    <row r="161" spans="1:6" ht="78.75" x14ac:dyDescent="0.25">
      <c r="A161" s="10" t="s">
        <v>392</v>
      </c>
      <c r="B161" s="17" t="s">
        <v>399</v>
      </c>
      <c r="C161" s="9">
        <v>150</v>
      </c>
    </row>
    <row r="162" spans="1:6" x14ac:dyDescent="0.25">
      <c r="A162" s="10" t="s">
        <v>137</v>
      </c>
      <c r="B162" s="17" t="s">
        <v>314</v>
      </c>
      <c r="C162" s="9">
        <v>19583073.079999998</v>
      </c>
    </row>
    <row r="163" spans="1:6" ht="173.25" x14ac:dyDescent="0.25">
      <c r="A163" s="19" t="s">
        <v>393</v>
      </c>
      <c r="B163" s="17" t="s">
        <v>315</v>
      </c>
      <c r="C163" s="9">
        <v>237520.3</v>
      </c>
    </row>
    <row r="164" spans="1:6" ht="31.5" x14ac:dyDescent="0.25">
      <c r="A164" s="1" t="s">
        <v>138</v>
      </c>
      <c r="B164" s="18" t="s">
        <v>316</v>
      </c>
      <c r="C164" s="2">
        <v>9009000</v>
      </c>
    </row>
    <row r="165" spans="1:6" ht="47.25" x14ac:dyDescent="0.25">
      <c r="A165" s="10" t="s">
        <v>139</v>
      </c>
      <c r="B165" s="17" t="s">
        <v>317</v>
      </c>
      <c r="C165" s="9">
        <v>9009000</v>
      </c>
    </row>
    <row r="166" spans="1:6" ht="78.75" x14ac:dyDescent="0.25">
      <c r="A166" s="10" t="s">
        <v>394</v>
      </c>
      <c r="B166" s="17" t="s">
        <v>400</v>
      </c>
      <c r="C166" s="9">
        <v>17774.32</v>
      </c>
    </row>
    <row r="167" spans="1:6" ht="78.75" x14ac:dyDescent="0.25">
      <c r="A167" s="10" t="s">
        <v>395</v>
      </c>
      <c r="B167" s="17" t="s">
        <v>401</v>
      </c>
      <c r="C167" s="9">
        <v>10318778.460000001</v>
      </c>
    </row>
    <row r="168" spans="1:6" x14ac:dyDescent="0.25">
      <c r="A168" s="1" t="s">
        <v>140</v>
      </c>
      <c r="B168" s="18" t="s">
        <v>318</v>
      </c>
      <c r="C168" s="2">
        <v>725760</v>
      </c>
    </row>
    <row r="169" spans="1:6" x14ac:dyDescent="0.25">
      <c r="A169" s="1" t="s">
        <v>141</v>
      </c>
      <c r="B169" s="18" t="s">
        <v>319</v>
      </c>
      <c r="C169" s="2">
        <v>-1960457.61</v>
      </c>
    </row>
    <row r="170" spans="1:6" x14ac:dyDescent="0.25">
      <c r="A170" s="10" t="s">
        <v>142</v>
      </c>
      <c r="B170" s="17" t="s">
        <v>320</v>
      </c>
      <c r="C170" s="9">
        <v>-1960457.61</v>
      </c>
    </row>
    <row r="171" spans="1:6" s="8" customFormat="1" x14ac:dyDescent="0.25">
      <c r="A171" s="1" t="s">
        <v>141</v>
      </c>
      <c r="B171" s="18" t="s">
        <v>321</v>
      </c>
      <c r="C171" s="2">
        <v>725760</v>
      </c>
      <c r="E171" s="16"/>
      <c r="F171" s="3"/>
    </row>
    <row r="172" spans="1:6" s="8" customFormat="1" ht="21" customHeight="1" x14ac:dyDescent="0.25">
      <c r="A172" s="19" t="s">
        <v>142</v>
      </c>
      <c r="B172" s="17" t="s">
        <v>320</v>
      </c>
      <c r="C172" s="9">
        <v>725760</v>
      </c>
      <c r="E172" s="16"/>
      <c r="F172" s="3"/>
    </row>
    <row r="173" spans="1:6" s="8" customFormat="1" ht="21" customHeight="1" x14ac:dyDescent="0.25">
      <c r="A173" s="20" t="s">
        <v>402</v>
      </c>
      <c r="B173" s="18" t="s">
        <v>404</v>
      </c>
      <c r="C173" s="2">
        <v>1960457.61</v>
      </c>
      <c r="E173" s="16"/>
      <c r="F173" s="3"/>
    </row>
    <row r="174" spans="1:6" s="8" customFormat="1" ht="21" customHeight="1" x14ac:dyDescent="0.25">
      <c r="A174" s="19" t="s">
        <v>403</v>
      </c>
      <c r="B174" s="17" t="s">
        <v>405</v>
      </c>
      <c r="C174" s="9">
        <v>1960457.61</v>
      </c>
      <c r="E174" s="16"/>
      <c r="F174" s="3"/>
    </row>
    <row r="175" spans="1:6" x14ac:dyDescent="0.25">
      <c r="A175" s="1" t="s">
        <v>143</v>
      </c>
      <c r="B175" s="18" t="s">
        <v>322</v>
      </c>
      <c r="C175" s="2">
        <v>2213277181.1199999</v>
      </c>
    </row>
    <row r="176" spans="1:6" ht="31.5" x14ac:dyDescent="0.25">
      <c r="A176" s="1" t="s">
        <v>144</v>
      </c>
      <c r="B176" s="18" t="s">
        <v>323</v>
      </c>
      <c r="C176" s="2">
        <v>2201530694.29</v>
      </c>
    </row>
    <row r="177" spans="1:3" x14ac:dyDescent="0.25">
      <c r="A177" s="27" t="s">
        <v>145</v>
      </c>
      <c r="B177" s="18" t="s">
        <v>324</v>
      </c>
      <c r="C177" s="28">
        <v>153884610</v>
      </c>
    </row>
    <row r="178" spans="1:3" ht="31.5" x14ac:dyDescent="0.25">
      <c r="A178" s="27" t="s">
        <v>146</v>
      </c>
      <c r="B178" s="18" t="s">
        <v>325</v>
      </c>
      <c r="C178" s="28">
        <v>153884610</v>
      </c>
    </row>
    <row r="179" spans="1:3" ht="31.5" x14ac:dyDescent="0.25">
      <c r="A179" s="12" t="s">
        <v>147</v>
      </c>
      <c r="B179" s="17" t="s">
        <v>326</v>
      </c>
      <c r="C179" s="14">
        <v>153884610</v>
      </c>
    </row>
    <row r="180" spans="1:3" ht="31.5" x14ac:dyDescent="0.25">
      <c r="A180" s="27" t="s">
        <v>148</v>
      </c>
      <c r="B180" s="18" t="s">
        <v>327</v>
      </c>
      <c r="C180" s="28">
        <v>45928340.439999998</v>
      </c>
    </row>
    <row r="181" spans="1:3" ht="63" x14ac:dyDescent="0.25">
      <c r="A181" s="27" t="s">
        <v>149</v>
      </c>
      <c r="B181" s="18" t="s">
        <v>328</v>
      </c>
      <c r="C181" s="28">
        <v>20712050.5</v>
      </c>
    </row>
    <row r="182" spans="1:3" ht="63" x14ac:dyDescent="0.25">
      <c r="A182" s="11" t="s">
        <v>150</v>
      </c>
      <c r="B182" s="17" t="s">
        <v>329</v>
      </c>
      <c r="C182" s="14">
        <v>20712050.5</v>
      </c>
    </row>
    <row r="183" spans="1:3" ht="31.5" x14ac:dyDescent="0.25">
      <c r="A183" s="27" t="s">
        <v>151</v>
      </c>
      <c r="B183" s="18" t="s">
        <v>330</v>
      </c>
      <c r="C183" s="28">
        <v>11116863.24</v>
      </c>
    </row>
    <row r="184" spans="1:3" ht="31.5" x14ac:dyDescent="0.25">
      <c r="A184" s="11" t="s">
        <v>152</v>
      </c>
      <c r="B184" s="17" t="s">
        <v>331</v>
      </c>
      <c r="C184" s="14">
        <v>11116863.24</v>
      </c>
    </row>
    <row r="185" spans="1:3" ht="31.5" x14ac:dyDescent="0.25">
      <c r="A185" s="27" t="s">
        <v>406</v>
      </c>
      <c r="B185" s="18" t="s">
        <v>415</v>
      </c>
      <c r="C185" s="28">
        <v>3990293.84</v>
      </c>
    </row>
    <row r="186" spans="1:3" ht="31.5" x14ac:dyDescent="0.25">
      <c r="A186" s="11" t="s">
        <v>406</v>
      </c>
      <c r="B186" s="17" t="s">
        <v>416</v>
      </c>
      <c r="C186" s="14">
        <v>3990293.84</v>
      </c>
    </row>
    <row r="187" spans="1:3" x14ac:dyDescent="0.25">
      <c r="A187" s="27" t="s">
        <v>153</v>
      </c>
      <c r="B187" s="18" t="s">
        <v>332</v>
      </c>
      <c r="C187" s="28">
        <v>10109132.859999999</v>
      </c>
    </row>
    <row r="188" spans="1:3" x14ac:dyDescent="0.25">
      <c r="A188" s="11" t="s">
        <v>153</v>
      </c>
      <c r="B188" s="17" t="s">
        <v>333</v>
      </c>
      <c r="C188" s="14">
        <v>10109132.859999999</v>
      </c>
    </row>
    <row r="189" spans="1:3" ht="18" customHeight="1" x14ac:dyDescent="0.25">
      <c r="A189" s="29" t="s">
        <v>154</v>
      </c>
      <c r="B189" s="30" t="s">
        <v>334</v>
      </c>
      <c r="C189" s="31">
        <v>1979315674.3800001</v>
      </c>
    </row>
    <row r="190" spans="1:3" ht="31.5" x14ac:dyDescent="0.25">
      <c r="A190" s="27" t="s">
        <v>155</v>
      </c>
      <c r="B190" s="18" t="s">
        <v>335</v>
      </c>
      <c r="C190" s="28">
        <v>1820039948.6500001</v>
      </c>
    </row>
    <row r="191" spans="1:3" ht="31.5" x14ac:dyDescent="0.25">
      <c r="A191" s="11" t="s">
        <v>156</v>
      </c>
      <c r="B191" s="17" t="s">
        <v>336</v>
      </c>
      <c r="C191" s="14">
        <v>1820039948.6500001</v>
      </c>
    </row>
    <row r="192" spans="1:3" ht="78.75" x14ac:dyDescent="0.25">
      <c r="A192" s="27" t="s">
        <v>157</v>
      </c>
      <c r="B192" s="18" t="s">
        <v>337</v>
      </c>
      <c r="C192" s="28">
        <v>865355.62</v>
      </c>
    </row>
    <row r="193" spans="1:3" ht="78.75" x14ac:dyDescent="0.25">
      <c r="A193" s="11" t="s">
        <v>158</v>
      </c>
      <c r="B193" s="17" t="s">
        <v>338</v>
      </c>
      <c r="C193" s="14">
        <v>865355.62</v>
      </c>
    </row>
    <row r="194" spans="1:3" ht="110.25" x14ac:dyDescent="0.25">
      <c r="A194" s="27" t="s">
        <v>159</v>
      </c>
      <c r="B194" s="18" t="s">
        <v>339</v>
      </c>
      <c r="C194" s="28">
        <v>88779623.290000007</v>
      </c>
    </row>
    <row r="195" spans="1:3" ht="97.5" customHeight="1" x14ac:dyDescent="0.25">
      <c r="A195" s="32" t="s">
        <v>160</v>
      </c>
      <c r="B195" s="17" t="s">
        <v>340</v>
      </c>
      <c r="C195" s="14">
        <v>88779623.290000007</v>
      </c>
    </row>
    <row r="196" spans="1:3" ht="31.5" x14ac:dyDescent="0.25">
      <c r="A196" s="27" t="s">
        <v>161</v>
      </c>
      <c r="B196" s="18" t="s">
        <v>341</v>
      </c>
      <c r="C196" s="28">
        <v>69630746.819999993</v>
      </c>
    </row>
    <row r="197" spans="1:3" ht="31.5" x14ac:dyDescent="0.25">
      <c r="A197" s="11" t="s">
        <v>162</v>
      </c>
      <c r="B197" s="17" t="s">
        <v>342</v>
      </c>
      <c r="C197" s="14">
        <v>69630746.819999993</v>
      </c>
    </row>
    <row r="198" spans="1:3" x14ac:dyDescent="0.25">
      <c r="A198" s="27" t="s">
        <v>163</v>
      </c>
      <c r="B198" s="18" t="s">
        <v>343</v>
      </c>
      <c r="C198" s="28">
        <v>22402069.469999999</v>
      </c>
    </row>
    <row r="199" spans="1:3" ht="63" x14ac:dyDescent="0.25">
      <c r="A199" s="27" t="s">
        <v>164</v>
      </c>
      <c r="B199" s="18" t="s">
        <v>344</v>
      </c>
      <c r="C199" s="28">
        <v>7627659.2300000004</v>
      </c>
    </row>
    <row r="200" spans="1:3" ht="63" x14ac:dyDescent="0.25">
      <c r="A200" s="11" t="s">
        <v>165</v>
      </c>
      <c r="B200" s="17" t="s">
        <v>345</v>
      </c>
      <c r="C200" s="14">
        <v>7627659.2300000004</v>
      </c>
    </row>
    <row r="201" spans="1:3" ht="141.75" x14ac:dyDescent="0.25">
      <c r="A201" s="27" t="s">
        <v>407</v>
      </c>
      <c r="B201" s="18" t="s">
        <v>346</v>
      </c>
      <c r="C201" s="28">
        <v>3078276.51</v>
      </c>
    </row>
    <row r="202" spans="1:3" ht="141.75" x14ac:dyDescent="0.25">
      <c r="A202" s="11" t="s">
        <v>408</v>
      </c>
      <c r="B202" s="17" t="s">
        <v>347</v>
      </c>
      <c r="C202" s="14">
        <v>3078276.51</v>
      </c>
    </row>
    <row r="203" spans="1:3" ht="78.75" x14ac:dyDescent="0.25">
      <c r="A203" s="27" t="s">
        <v>166</v>
      </c>
      <c r="B203" s="18" t="s">
        <v>348</v>
      </c>
      <c r="C203" s="28">
        <v>8283188.3300000001</v>
      </c>
    </row>
    <row r="204" spans="1:3" ht="78.75" x14ac:dyDescent="0.25">
      <c r="A204" s="11" t="s">
        <v>167</v>
      </c>
      <c r="B204" s="17" t="s">
        <v>349</v>
      </c>
      <c r="C204" s="14">
        <v>8283188.3300000001</v>
      </c>
    </row>
    <row r="205" spans="1:3" ht="35.25" customHeight="1" x14ac:dyDescent="0.25">
      <c r="A205" s="29" t="s">
        <v>168</v>
      </c>
      <c r="B205" s="18" t="s">
        <v>350</v>
      </c>
      <c r="C205" s="28">
        <v>3412945.4</v>
      </c>
    </row>
    <row r="206" spans="1:3" ht="31.5" x14ac:dyDescent="0.25">
      <c r="A206" s="11" t="s">
        <v>168</v>
      </c>
      <c r="B206" s="17" t="s">
        <v>351</v>
      </c>
      <c r="C206" s="14">
        <v>3412945.4</v>
      </c>
    </row>
    <row r="207" spans="1:3" ht="31.5" x14ac:dyDescent="0.25">
      <c r="A207" s="11" t="s">
        <v>409</v>
      </c>
      <c r="B207" s="17" t="s">
        <v>417</v>
      </c>
      <c r="C207" s="14"/>
    </row>
    <row r="208" spans="1:3" x14ac:dyDescent="0.25">
      <c r="A208" s="27" t="s">
        <v>169</v>
      </c>
      <c r="B208" s="18" t="s">
        <v>352</v>
      </c>
      <c r="C208" s="28">
        <v>22974326</v>
      </c>
    </row>
    <row r="209" spans="1:3" ht="31.5" x14ac:dyDescent="0.25">
      <c r="A209" s="27" t="s">
        <v>170</v>
      </c>
      <c r="B209" s="18" t="s">
        <v>353</v>
      </c>
      <c r="C209" s="28">
        <v>22974326</v>
      </c>
    </row>
    <row r="210" spans="1:3" ht="31.5" x14ac:dyDescent="0.25">
      <c r="A210" s="11" t="s">
        <v>170</v>
      </c>
      <c r="B210" s="17" t="s">
        <v>354</v>
      </c>
      <c r="C210" s="14">
        <v>22974326</v>
      </c>
    </row>
    <row r="211" spans="1:3" ht="78.75" x14ac:dyDescent="0.25">
      <c r="A211" s="27" t="s">
        <v>171</v>
      </c>
      <c r="B211" s="18" t="s">
        <v>355</v>
      </c>
      <c r="C211" s="28">
        <v>8208525.8099999996</v>
      </c>
    </row>
    <row r="212" spans="1:3" ht="84" customHeight="1" x14ac:dyDescent="0.25">
      <c r="A212" s="29" t="s">
        <v>172</v>
      </c>
      <c r="B212" s="18" t="s">
        <v>356</v>
      </c>
      <c r="C212" s="28">
        <v>8208525.8099999996</v>
      </c>
    </row>
    <row r="213" spans="1:3" ht="78.75" customHeight="1" x14ac:dyDescent="0.25">
      <c r="A213" s="29" t="s">
        <v>173</v>
      </c>
      <c r="B213" s="18" t="s">
        <v>357</v>
      </c>
      <c r="C213" s="28">
        <v>8208525.8099999996</v>
      </c>
    </row>
    <row r="214" spans="1:3" ht="31.5" x14ac:dyDescent="0.25">
      <c r="A214" s="27" t="s">
        <v>174</v>
      </c>
      <c r="B214" s="18" t="s">
        <v>358</v>
      </c>
      <c r="C214" s="28">
        <v>6462096.2999999998</v>
      </c>
    </row>
    <row r="215" spans="1:3" ht="31.5" x14ac:dyDescent="0.25">
      <c r="A215" s="11" t="s">
        <v>175</v>
      </c>
      <c r="B215" s="17" t="s">
        <v>359</v>
      </c>
      <c r="C215" s="14">
        <v>6462096.2999999998</v>
      </c>
    </row>
    <row r="216" spans="1:3" ht="47.25" x14ac:dyDescent="0.25">
      <c r="A216" s="11" t="s">
        <v>176</v>
      </c>
      <c r="B216" s="17" t="s">
        <v>360</v>
      </c>
      <c r="C216" s="14">
        <v>1746429.51</v>
      </c>
    </row>
    <row r="217" spans="1:3" ht="47.25" x14ac:dyDescent="0.25">
      <c r="A217" s="27" t="s">
        <v>177</v>
      </c>
      <c r="B217" s="18" t="s">
        <v>361</v>
      </c>
      <c r="C217" s="28">
        <v>-19436364.98</v>
      </c>
    </row>
    <row r="218" spans="1:3" ht="47.25" x14ac:dyDescent="0.25">
      <c r="A218" s="27" t="s">
        <v>178</v>
      </c>
      <c r="B218" s="18" t="s">
        <v>362</v>
      </c>
      <c r="C218" s="28">
        <v>-19436364.98</v>
      </c>
    </row>
    <row r="219" spans="1:3" ht="63" x14ac:dyDescent="0.25">
      <c r="A219" s="11" t="s">
        <v>410</v>
      </c>
      <c r="B219" s="17" t="s">
        <v>418</v>
      </c>
      <c r="C219" s="14">
        <v>-625737.1</v>
      </c>
    </row>
    <row r="220" spans="1:3" ht="47.25" x14ac:dyDescent="0.25">
      <c r="A220" s="11" t="s">
        <v>411</v>
      </c>
      <c r="B220" s="17" t="s">
        <v>419</v>
      </c>
      <c r="C220" s="14">
        <v>-16040.57</v>
      </c>
    </row>
    <row r="221" spans="1:3" ht="110.25" x14ac:dyDescent="0.25">
      <c r="A221" s="11" t="s">
        <v>412</v>
      </c>
      <c r="B221" s="17" t="s">
        <v>420</v>
      </c>
      <c r="C221" s="14">
        <v>-2595341.77</v>
      </c>
    </row>
    <row r="222" spans="1:3" ht="157.5" x14ac:dyDescent="0.25">
      <c r="A222" s="32" t="s">
        <v>413</v>
      </c>
      <c r="B222" s="17" t="s">
        <v>421</v>
      </c>
      <c r="C222" s="14">
        <v>-76618.600000000006</v>
      </c>
    </row>
    <row r="223" spans="1:3" ht="78.75" x14ac:dyDescent="0.25">
      <c r="A223" s="11" t="s">
        <v>414</v>
      </c>
      <c r="B223" s="17" t="s">
        <v>422</v>
      </c>
      <c r="C223" s="14">
        <v>-286079.95</v>
      </c>
    </row>
    <row r="224" spans="1:3" ht="47.25" x14ac:dyDescent="0.25">
      <c r="A224" s="11" t="s">
        <v>179</v>
      </c>
      <c r="B224" s="17" t="s">
        <v>363</v>
      </c>
      <c r="C224" s="14">
        <v>-15836546.99</v>
      </c>
    </row>
    <row r="225" spans="1:3" x14ac:dyDescent="0.25">
      <c r="A225" s="24"/>
      <c r="B225" s="25"/>
      <c r="C225" s="26"/>
    </row>
    <row r="226" spans="1:3" x14ac:dyDescent="0.25">
      <c r="A226" s="24"/>
      <c r="B226" s="25"/>
      <c r="C226" s="26"/>
    </row>
    <row r="229" spans="1:3" x14ac:dyDescent="0.25">
      <c r="A229" s="13" t="s">
        <v>8</v>
      </c>
    </row>
  </sheetData>
  <mergeCells count="4">
    <mergeCell ref="A9:C9"/>
    <mergeCell ref="A11:A12"/>
    <mergeCell ref="B11:B12"/>
    <mergeCell ref="C11:C12"/>
  </mergeCells>
  <pageMargins left="0.70866141732283472" right="0.70866141732283472" top="0.74803149606299213" bottom="0.74803149606299213" header="0.31496062992125984" footer="0.31496062992125984"/>
  <pageSetup paperSize="9" scale="6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SP146"/>
  <sheetViews>
    <sheetView workbookViewId="0">
      <selection activeCell="G15" sqref="G15"/>
    </sheetView>
  </sheetViews>
  <sheetFormatPr defaultRowHeight="15.75" x14ac:dyDescent="0.25"/>
  <cols>
    <col min="1" max="1" width="62.28515625" style="56" customWidth="1"/>
    <col min="2" max="2" width="16.28515625" style="59" customWidth="1"/>
    <col min="3" max="3" width="7.7109375" style="59" customWidth="1"/>
    <col min="4" max="4" width="30.5703125" style="58" customWidth="1"/>
    <col min="5" max="6" width="9.140625" style="56"/>
    <col min="7" max="7" width="18.42578125" style="56" customWidth="1"/>
    <col min="8" max="176" width="9.140625" style="56"/>
    <col min="177" max="177" width="65.7109375" style="56" customWidth="1"/>
    <col min="178" max="178" width="19.42578125" style="56" customWidth="1"/>
    <col min="179" max="179" width="7.7109375" style="56" customWidth="1"/>
    <col min="180" max="180" width="19.28515625" style="56" bestFit="1" customWidth="1"/>
    <col min="181" max="186" width="0" style="57" hidden="1" customWidth="1"/>
    <col min="187" max="188" width="13.5703125" style="56" bestFit="1" customWidth="1"/>
    <col min="189" max="189" width="12.42578125" style="56" bestFit="1" customWidth="1"/>
    <col min="190" max="190" width="10.7109375" style="56" bestFit="1" customWidth="1"/>
    <col min="191" max="191" width="12.42578125" style="56" bestFit="1" customWidth="1"/>
    <col min="192" max="432" width="9.140625" style="56"/>
    <col min="433" max="433" width="65.7109375" style="56" customWidth="1"/>
    <col min="434" max="434" width="19.42578125" style="56" customWidth="1"/>
    <col min="435" max="435" width="7.7109375" style="56" customWidth="1"/>
    <col min="436" max="436" width="19.28515625" style="56" bestFit="1" customWidth="1"/>
    <col min="437" max="442" width="0" style="57" hidden="1" customWidth="1"/>
    <col min="443" max="444" width="13.5703125" style="56" bestFit="1" customWidth="1"/>
    <col min="445" max="445" width="12.42578125" style="56" bestFit="1" customWidth="1"/>
    <col min="446" max="446" width="10.7109375" style="56" bestFit="1" customWidth="1"/>
    <col min="447" max="447" width="12.42578125" style="56" bestFit="1" customWidth="1"/>
    <col min="448" max="688" width="9.140625" style="56"/>
    <col min="689" max="689" width="65.7109375" style="56" customWidth="1"/>
    <col min="690" max="690" width="19.42578125" style="56" customWidth="1"/>
    <col min="691" max="691" width="7.7109375" style="56" customWidth="1"/>
    <col min="692" max="692" width="19.28515625" style="56" bestFit="1" customWidth="1"/>
    <col min="693" max="698" width="0" style="57" hidden="1" customWidth="1"/>
    <col min="699" max="700" width="13.5703125" style="56" bestFit="1" customWidth="1"/>
    <col min="701" max="701" width="12.42578125" style="56" bestFit="1" customWidth="1"/>
    <col min="702" max="702" width="10.7109375" style="56" bestFit="1" customWidth="1"/>
    <col min="703" max="703" width="12.42578125" style="56" bestFit="1" customWidth="1"/>
    <col min="704" max="944" width="9.140625" style="56"/>
    <col min="945" max="945" width="65.7109375" style="56" customWidth="1"/>
    <col min="946" max="946" width="19.42578125" style="56" customWidth="1"/>
    <col min="947" max="947" width="7.7109375" style="56" customWidth="1"/>
    <col min="948" max="948" width="19.28515625" style="56" bestFit="1" customWidth="1"/>
    <col min="949" max="954" width="0" style="57" hidden="1" customWidth="1"/>
    <col min="955" max="956" width="13.5703125" style="56" bestFit="1" customWidth="1"/>
    <col min="957" max="957" width="12.42578125" style="56" bestFit="1" customWidth="1"/>
    <col min="958" max="958" width="10.7109375" style="56" bestFit="1" customWidth="1"/>
    <col min="959" max="959" width="12.42578125" style="56" bestFit="1" customWidth="1"/>
    <col min="960" max="1200" width="9.140625" style="56"/>
    <col min="1201" max="1201" width="65.7109375" style="56" customWidth="1"/>
    <col min="1202" max="1202" width="19.42578125" style="56" customWidth="1"/>
    <col min="1203" max="1203" width="7.7109375" style="56" customWidth="1"/>
    <col min="1204" max="1204" width="19.28515625" style="56" bestFit="1" customWidth="1"/>
    <col min="1205" max="1210" width="0" style="57" hidden="1" customWidth="1"/>
    <col min="1211" max="1212" width="13.5703125" style="56" bestFit="1" customWidth="1"/>
    <col min="1213" max="1213" width="12.42578125" style="56" bestFit="1" customWidth="1"/>
    <col min="1214" max="1214" width="10.7109375" style="56" bestFit="1" customWidth="1"/>
    <col min="1215" max="1215" width="12.42578125" style="56" bestFit="1" customWidth="1"/>
    <col min="1216" max="1456" width="9.140625" style="56"/>
    <col min="1457" max="1457" width="65.7109375" style="56" customWidth="1"/>
    <col min="1458" max="1458" width="19.42578125" style="56" customWidth="1"/>
    <col min="1459" max="1459" width="7.7109375" style="56" customWidth="1"/>
    <col min="1460" max="1460" width="19.28515625" style="56" bestFit="1" customWidth="1"/>
    <col min="1461" max="1466" width="0" style="57" hidden="1" customWidth="1"/>
    <col min="1467" max="1468" width="13.5703125" style="56" bestFit="1" customWidth="1"/>
    <col min="1469" max="1469" width="12.42578125" style="56" bestFit="1" customWidth="1"/>
    <col min="1470" max="1470" width="10.7109375" style="56" bestFit="1" customWidth="1"/>
    <col min="1471" max="1471" width="12.42578125" style="56" bestFit="1" customWidth="1"/>
    <col min="1472" max="1712" width="9.140625" style="56"/>
    <col min="1713" max="1713" width="65.7109375" style="56" customWidth="1"/>
    <col min="1714" max="1714" width="19.42578125" style="56" customWidth="1"/>
    <col min="1715" max="1715" width="7.7109375" style="56" customWidth="1"/>
    <col min="1716" max="1716" width="19.28515625" style="56" bestFit="1" customWidth="1"/>
    <col min="1717" max="1722" width="0" style="57" hidden="1" customWidth="1"/>
    <col min="1723" max="1724" width="13.5703125" style="56" bestFit="1" customWidth="1"/>
    <col min="1725" max="1725" width="12.42578125" style="56" bestFit="1" customWidth="1"/>
    <col min="1726" max="1726" width="10.7109375" style="56" bestFit="1" customWidth="1"/>
    <col min="1727" max="1727" width="12.42578125" style="56" bestFit="1" customWidth="1"/>
    <col min="1728" max="1968" width="9.140625" style="56"/>
    <col min="1969" max="1969" width="65.7109375" style="56" customWidth="1"/>
    <col min="1970" max="1970" width="19.42578125" style="56" customWidth="1"/>
    <col min="1971" max="1971" width="7.7109375" style="56" customWidth="1"/>
    <col min="1972" max="1972" width="19.28515625" style="56" bestFit="1" customWidth="1"/>
    <col min="1973" max="1978" width="0" style="57" hidden="1" customWidth="1"/>
    <col min="1979" max="1980" width="13.5703125" style="56" bestFit="1" customWidth="1"/>
    <col min="1981" max="1981" width="12.42578125" style="56" bestFit="1" customWidth="1"/>
    <col min="1982" max="1982" width="10.7109375" style="56" bestFit="1" customWidth="1"/>
    <col min="1983" max="1983" width="12.42578125" style="56" bestFit="1" customWidth="1"/>
    <col min="1984" max="2224" width="9.140625" style="56"/>
    <col min="2225" max="2225" width="65.7109375" style="56" customWidth="1"/>
    <col min="2226" max="2226" width="19.42578125" style="56" customWidth="1"/>
    <col min="2227" max="2227" width="7.7109375" style="56" customWidth="1"/>
    <col min="2228" max="2228" width="19.28515625" style="56" bestFit="1" customWidth="1"/>
    <col min="2229" max="2234" width="0" style="57" hidden="1" customWidth="1"/>
    <col min="2235" max="2236" width="13.5703125" style="56" bestFit="1" customWidth="1"/>
    <col min="2237" max="2237" width="12.42578125" style="56" bestFit="1" customWidth="1"/>
    <col min="2238" max="2238" width="10.7109375" style="56" bestFit="1" customWidth="1"/>
    <col min="2239" max="2239" width="12.42578125" style="56" bestFit="1" customWidth="1"/>
    <col min="2240" max="2480" width="9.140625" style="56"/>
    <col min="2481" max="2481" width="65.7109375" style="56" customWidth="1"/>
    <col min="2482" max="2482" width="19.42578125" style="56" customWidth="1"/>
    <col min="2483" max="2483" width="7.7109375" style="56" customWidth="1"/>
    <col min="2484" max="2484" width="19.28515625" style="56" bestFit="1" customWidth="1"/>
    <col min="2485" max="2490" width="0" style="57" hidden="1" customWidth="1"/>
    <col min="2491" max="2492" width="13.5703125" style="56" bestFit="1" customWidth="1"/>
    <col min="2493" max="2493" width="12.42578125" style="56" bestFit="1" customWidth="1"/>
    <col min="2494" max="2494" width="10.7109375" style="56" bestFit="1" customWidth="1"/>
    <col min="2495" max="2495" width="12.42578125" style="56" bestFit="1" customWidth="1"/>
    <col min="2496" max="2736" width="9.140625" style="56"/>
    <col min="2737" max="2737" width="65.7109375" style="56" customWidth="1"/>
    <col min="2738" max="2738" width="19.42578125" style="56" customWidth="1"/>
    <col min="2739" max="2739" width="7.7109375" style="56" customWidth="1"/>
    <col min="2740" max="2740" width="19.28515625" style="56" bestFit="1" customWidth="1"/>
    <col min="2741" max="2746" width="0" style="57" hidden="1" customWidth="1"/>
    <col min="2747" max="2748" width="13.5703125" style="56" bestFit="1" customWidth="1"/>
    <col min="2749" max="2749" width="12.42578125" style="56" bestFit="1" customWidth="1"/>
    <col min="2750" max="2750" width="10.7109375" style="56" bestFit="1" customWidth="1"/>
    <col min="2751" max="2751" width="12.42578125" style="56" bestFit="1" customWidth="1"/>
    <col min="2752" max="2992" width="9.140625" style="56"/>
    <col min="2993" max="2993" width="65.7109375" style="56" customWidth="1"/>
    <col min="2994" max="2994" width="19.42578125" style="56" customWidth="1"/>
    <col min="2995" max="2995" width="7.7109375" style="56" customWidth="1"/>
    <col min="2996" max="2996" width="19.28515625" style="56" bestFit="1" customWidth="1"/>
    <col min="2997" max="3002" width="0" style="57" hidden="1" customWidth="1"/>
    <col min="3003" max="3004" width="13.5703125" style="56" bestFit="1" customWidth="1"/>
    <col min="3005" max="3005" width="12.42578125" style="56" bestFit="1" customWidth="1"/>
    <col min="3006" max="3006" width="10.7109375" style="56" bestFit="1" customWidth="1"/>
    <col min="3007" max="3007" width="12.42578125" style="56" bestFit="1" customWidth="1"/>
    <col min="3008" max="3248" width="9.140625" style="56"/>
    <col min="3249" max="3249" width="65.7109375" style="56" customWidth="1"/>
    <col min="3250" max="3250" width="19.42578125" style="56" customWidth="1"/>
    <col min="3251" max="3251" width="7.7109375" style="56" customWidth="1"/>
    <col min="3252" max="3252" width="19.28515625" style="56" bestFit="1" customWidth="1"/>
    <col min="3253" max="3258" width="0" style="57" hidden="1" customWidth="1"/>
    <col min="3259" max="3260" width="13.5703125" style="56" bestFit="1" customWidth="1"/>
    <col min="3261" max="3261" width="12.42578125" style="56" bestFit="1" customWidth="1"/>
    <col min="3262" max="3262" width="10.7109375" style="56" bestFit="1" customWidth="1"/>
    <col min="3263" max="3263" width="12.42578125" style="56" bestFit="1" customWidth="1"/>
    <col min="3264" max="3504" width="9.140625" style="56"/>
    <col min="3505" max="3505" width="65.7109375" style="56" customWidth="1"/>
    <col min="3506" max="3506" width="19.42578125" style="56" customWidth="1"/>
    <col min="3507" max="3507" width="7.7109375" style="56" customWidth="1"/>
    <col min="3508" max="3508" width="19.28515625" style="56" bestFit="1" customWidth="1"/>
    <col min="3509" max="3514" width="0" style="57" hidden="1" customWidth="1"/>
    <col min="3515" max="3516" width="13.5703125" style="56" bestFit="1" customWidth="1"/>
    <col min="3517" max="3517" width="12.42578125" style="56" bestFit="1" customWidth="1"/>
    <col min="3518" max="3518" width="10.7109375" style="56" bestFit="1" customWidth="1"/>
    <col min="3519" max="3519" width="12.42578125" style="56" bestFit="1" customWidth="1"/>
    <col min="3520" max="3760" width="9.140625" style="56"/>
    <col min="3761" max="3761" width="65.7109375" style="56" customWidth="1"/>
    <col min="3762" max="3762" width="19.42578125" style="56" customWidth="1"/>
    <col min="3763" max="3763" width="7.7109375" style="56" customWidth="1"/>
    <col min="3764" max="3764" width="19.28515625" style="56" bestFit="1" customWidth="1"/>
    <col min="3765" max="3770" width="0" style="57" hidden="1" customWidth="1"/>
    <col min="3771" max="3772" width="13.5703125" style="56" bestFit="1" customWidth="1"/>
    <col min="3773" max="3773" width="12.42578125" style="56" bestFit="1" customWidth="1"/>
    <col min="3774" max="3774" width="10.7109375" style="56" bestFit="1" customWidth="1"/>
    <col min="3775" max="3775" width="12.42578125" style="56" bestFit="1" customWidth="1"/>
    <col min="3776" max="4016" width="9.140625" style="56"/>
    <col min="4017" max="4017" width="65.7109375" style="56" customWidth="1"/>
    <col min="4018" max="4018" width="19.42578125" style="56" customWidth="1"/>
    <col min="4019" max="4019" width="7.7109375" style="56" customWidth="1"/>
    <col min="4020" max="4020" width="19.28515625" style="56" bestFit="1" customWidth="1"/>
    <col min="4021" max="4026" width="0" style="57" hidden="1" customWidth="1"/>
    <col min="4027" max="4028" width="13.5703125" style="56" bestFit="1" customWidth="1"/>
    <col min="4029" max="4029" width="12.42578125" style="56" bestFit="1" customWidth="1"/>
    <col min="4030" max="4030" width="10.7109375" style="56" bestFit="1" customWidth="1"/>
    <col min="4031" max="4031" width="12.42578125" style="56" bestFit="1" customWidth="1"/>
    <col min="4032" max="4272" width="9.140625" style="56"/>
    <col min="4273" max="4273" width="65.7109375" style="56" customWidth="1"/>
    <col min="4274" max="4274" width="19.42578125" style="56" customWidth="1"/>
    <col min="4275" max="4275" width="7.7109375" style="56" customWidth="1"/>
    <col min="4276" max="4276" width="19.28515625" style="56" bestFit="1" customWidth="1"/>
    <col min="4277" max="4282" width="0" style="57" hidden="1" customWidth="1"/>
    <col min="4283" max="4284" width="13.5703125" style="56" bestFit="1" customWidth="1"/>
    <col min="4285" max="4285" width="12.42578125" style="56" bestFit="1" customWidth="1"/>
    <col min="4286" max="4286" width="10.7109375" style="56" bestFit="1" customWidth="1"/>
    <col min="4287" max="4287" width="12.42578125" style="56" bestFit="1" customWidth="1"/>
    <col min="4288" max="4528" width="9.140625" style="56"/>
    <col min="4529" max="4529" width="65.7109375" style="56" customWidth="1"/>
    <col min="4530" max="4530" width="19.42578125" style="56" customWidth="1"/>
    <col min="4531" max="4531" width="7.7109375" style="56" customWidth="1"/>
    <col min="4532" max="4532" width="19.28515625" style="56" bestFit="1" customWidth="1"/>
    <col min="4533" max="4538" width="0" style="57" hidden="1" customWidth="1"/>
    <col min="4539" max="4540" width="13.5703125" style="56" bestFit="1" customWidth="1"/>
    <col min="4541" max="4541" width="12.42578125" style="56" bestFit="1" customWidth="1"/>
    <col min="4542" max="4542" width="10.7109375" style="56" bestFit="1" customWidth="1"/>
    <col min="4543" max="4543" width="12.42578125" style="56" bestFit="1" customWidth="1"/>
    <col min="4544" max="4784" width="9.140625" style="56"/>
    <col min="4785" max="4785" width="65.7109375" style="56" customWidth="1"/>
    <col min="4786" max="4786" width="19.42578125" style="56" customWidth="1"/>
    <col min="4787" max="4787" width="7.7109375" style="56" customWidth="1"/>
    <col min="4788" max="4788" width="19.28515625" style="56" bestFit="1" customWidth="1"/>
    <col min="4789" max="4794" width="0" style="57" hidden="1" customWidth="1"/>
    <col min="4795" max="4796" width="13.5703125" style="56" bestFit="1" customWidth="1"/>
    <col min="4797" max="4797" width="12.42578125" style="56" bestFit="1" customWidth="1"/>
    <col min="4798" max="4798" width="10.7109375" style="56" bestFit="1" customWidth="1"/>
    <col min="4799" max="4799" width="12.42578125" style="56" bestFit="1" customWidth="1"/>
    <col min="4800" max="5040" width="9.140625" style="56"/>
    <col min="5041" max="5041" width="65.7109375" style="56" customWidth="1"/>
    <col min="5042" max="5042" width="19.42578125" style="56" customWidth="1"/>
    <col min="5043" max="5043" width="7.7109375" style="56" customWidth="1"/>
    <col min="5044" max="5044" width="19.28515625" style="56" bestFit="1" customWidth="1"/>
    <col min="5045" max="5050" width="0" style="57" hidden="1" customWidth="1"/>
    <col min="5051" max="5052" width="13.5703125" style="56" bestFit="1" customWidth="1"/>
    <col min="5053" max="5053" width="12.42578125" style="56" bestFit="1" customWidth="1"/>
    <col min="5054" max="5054" width="10.7109375" style="56" bestFit="1" customWidth="1"/>
    <col min="5055" max="5055" width="12.42578125" style="56" bestFit="1" customWidth="1"/>
    <col min="5056" max="5296" width="9.140625" style="56"/>
    <col min="5297" max="5297" width="65.7109375" style="56" customWidth="1"/>
    <col min="5298" max="5298" width="19.42578125" style="56" customWidth="1"/>
    <col min="5299" max="5299" width="7.7109375" style="56" customWidth="1"/>
    <col min="5300" max="5300" width="19.28515625" style="56" bestFit="1" customWidth="1"/>
    <col min="5301" max="5306" width="0" style="57" hidden="1" customWidth="1"/>
    <col min="5307" max="5308" width="13.5703125" style="56" bestFit="1" customWidth="1"/>
    <col min="5309" max="5309" width="12.42578125" style="56" bestFit="1" customWidth="1"/>
    <col min="5310" max="5310" width="10.7109375" style="56" bestFit="1" customWidth="1"/>
    <col min="5311" max="5311" width="12.42578125" style="56" bestFit="1" customWidth="1"/>
    <col min="5312" max="5552" width="9.140625" style="56"/>
    <col min="5553" max="5553" width="65.7109375" style="56" customWidth="1"/>
    <col min="5554" max="5554" width="19.42578125" style="56" customWidth="1"/>
    <col min="5555" max="5555" width="7.7109375" style="56" customWidth="1"/>
    <col min="5556" max="5556" width="19.28515625" style="56" bestFit="1" customWidth="1"/>
    <col min="5557" max="5562" width="0" style="57" hidden="1" customWidth="1"/>
    <col min="5563" max="5564" width="13.5703125" style="56" bestFit="1" customWidth="1"/>
    <col min="5565" max="5565" width="12.42578125" style="56" bestFit="1" customWidth="1"/>
    <col min="5566" max="5566" width="10.7109375" style="56" bestFit="1" customWidth="1"/>
    <col min="5567" max="5567" width="12.42578125" style="56" bestFit="1" customWidth="1"/>
    <col min="5568" max="5808" width="9.140625" style="56"/>
    <col min="5809" max="5809" width="65.7109375" style="56" customWidth="1"/>
    <col min="5810" max="5810" width="19.42578125" style="56" customWidth="1"/>
    <col min="5811" max="5811" width="7.7109375" style="56" customWidth="1"/>
    <col min="5812" max="5812" width="19.28515625" style="56" bestFit="1" customWidth="1"/>
    <col min="5813" max="5818" width="0" style="57" hidden="1" customWidth="1"/>
    <col min="5819" max="5820" width="13.5703125" style="56" bestFit="1" customWidth="1"/>
    <col min="5821" max="5821" width="12.42578125" style="56" bestFit="1" customWidth="1"/>
    <col min="5822" max="5822" width="10.7109375" style="56" bestFit="1" customWidth="1"/>
    <col min="5823" max="5823" width="12.42578125" style="56" bestFit="1" customWidth="1"/>
    <col min="5824" max="6064" width="9.140625" style="56"/>
    <col min="6065" max="6065" width="65.7109375" style="56" customWidth="1"/>
    <col min="6066" max="6066" width="19.42578125" style="56" customWidth="1"/>
    <col min="6067" max="6067" width="7.7109375" style="56" customWidth="1"/>
    <col min="6068" max="6068" width="19.28515625" style="56" bestFit="1" customWidth="1"/>
    <col min="6069" max="6074" width="0" style="57" hidden="1" customWidth="1"/>
    <col min="6075" max="6076" width="13.5703125" style="56" bestFit="1" customWidth="1"/>
    <col min="6077" max="6077" width="12.42578125" style="56" bestFit="1" customWidth="1"/>
    <col min="6078" max="6078" width="10.7109375" style="56" bestFit="1" customWidth="1"/>
    <col min="6079" max="6079" width="12.42578125" style="56" bestFit="1" customWidth="1"/>
    <col min="6080" max="6320" width="9.140625" style="56"/>
    <col min="6321" max="6321" width="65.7109375" style="56" customWidth="1"/>
    <col min="6322" max="6322" width="19.42578125" style="56" customWidth="1"/>
    <col min="6323" max="6323" width="7.7109375" style="56" customWidth="1"/>
    <col min="6324" max="6324" width="19.28515625" style="56" bestFit="1" customWidth="1"/>
    <col min="6325" max="6330" width="0" style="57" hidden="1" customWidth="1"/>
    <col min="6331" max="6332" width="13.5703125" style="56" bestFit="1" customWidth="1"/>
    <col min="6333" max="6333" width="12.42578125" style="56" bestFit="1" customWidth="1"/>
    <col min="6334" max="6334" width="10.7109375" style="56" bestFit="1" customWidth="1"/>
    <col min="6335" max="6335" width="12.42578125" style="56" bestFit="1" customWidth="1"/>
    <col min="6336" max="6576" width="9.140625" style="56"/>
    <col min="6577" max="6577" width="65.7109375" style="56" customWidth="1"/>
    <col min="6578" max="6578" width="19.42578125" style="56" customWidth="1"/>
    <col min="6579" max="6579" width="7.7109375" style="56" customWidth="1"/>
    <col min="6580" max="6580" width="19.28515625" style="56" bestFit="1" customWidth="1"/>
    <col min="6581" max="6586" width="0" style="57" hidden="1" customWidth="1"/>
    <col min="6587" max="6588" width="13.5703125" style="56" bestFit="1" customWidth="1"/>
    <col min="6589" max="6589" width="12.42578125" style="56" bestFit="1" customWidth="1"/>
    <col min="6590" max="6590" width="10.7109375" style="56" bestFit="1" customWidth="1"/>
    <col min="6591" max="6591" width="12.42578125" style="56" bestFit="1" customWidth="1"/>
    <col min="6592" max="6832" width="9.140625" style="56"/>
    <col min="6833" max="6833" width="65.7109375" style="56" customWidth="1"/>
    <col min="6834" max="6834" width="19.42578125" style="56" customWidth="1"/>
    <col min="6835" max="6835" width="7.7109375" style="56" customWidth="1"/>
    <col min="6836" max="6836" width="19.28515625" style="56" bestFit="1" customWidth="1"/>
    <col min="6837" max="6842" width="0" style="57" hidden="1" customWidth="1"/>
    <col min="6843" max="6844" width="13.5703125" style="56" bestFit="1" customWidth="1"/>
    <col min="6845" max="6845" width="12.42578125" style="56" bestFit="1" customWidth="1"/>
    <col min="6846" max="6846" width="10.7109375" style="56" bestFit="1" customWidth="1"/>
    <col min="6847" max="6847" width="12.42578125" style="56" bestFit="1" customWidth="1"/>
    <col min="6848" max="7088" width="9.140625" style="56"/>
    <col min="7089" max="7089" width="65.7109375" style="56" customWidth="1"/>
    <col min="7090" max="7090" width="19.42578125" style="56" customWidth="1"/>
    <col min="7091" max="7091" width="7.7109375" style="56" customWidth="1"/>
    <col min="7092" max="7092" width="19.28515625" style="56" bestFit="1" customWidth="1"/>
    <col min="7093" max="7098" width="0" style="57" hidden="1" customWidth="1"/>
    <col min="7099" max="7100" width="13.5703125" style="56" bestFit="1" customWidth="1"/>
    <col min="7101" max="7101" width="12.42578125" style="56" bestFit="1" customWidth="1"/>
    <col min="7102" max="7102" width="10.7109375" style="56" bestFit="1" customWidth="1"/>
    <col min="7103" max="7103" width="12.42578125" style="56" bestFit="1" customWidth="1"/>
    <col min="7104" max="7344" width="9.140625" style="56"/>
    <col min="7345" max="7345" width="65.7109375" style="56" customWidth="1"/>
    <col min="7346" max="7346" width="19.42578125" style="56" customWidth="1"/>
    <col min="7347" max="7347" width="7.7109375" style="56" customWidth="1"/>
    <col min="7348" max="7348" width="19.28515625" style="56" bestFit="1" customWidth="1"/>
    <col min="7349" max="7354" width="0" style="57" hidden="1" customWidth="1"/>
    <col min="7355" max="7356" width="13.5703125" style="56" bestFit="1" customWidth="1"/>
    <col min="7357" max="7357" width="12.42578125" style="56" bestFit="1" customWidth="1"/>
    <col min="7358" max="7358" width="10.7109375" style="56" bestFit="1" customWidth="1"/>
    <col min="7359" max="7359" width="12.42578125" style="56" bestFit="1" customWidth="1"/>
    <col min="7360" max="7600" width="9.140625" style="56"/>
    <col min="7601" max="7601" width="65.7109375" style="56" customWidth="1"/>
    <col min="7602" max="7602" width="19.42578125" style="56" customWidth="1"/>
    <col min="7603" max="7603" width="7.7109375" style="56" customWidth="1"/>
    <col min="7604" max="7604" width="19.28515625" style="56" bestFit="1" customWidth="1"/>
    <col min="7605" max="7610" width="0" style="57" hidden="1" customWidth="1"/>
    <col min="7611" max="7612" width="13.5703125" style="56" bestFit="1" customWidth="1"/>
    <col min="7613" max="7613" width="12.42578125" style="56" bestFit="1" customWidth="1"/>
    <col min="7614" max="7614" width="10.7109375" style="56" bestFit="1" customWidth="1"/>
    <col min="7615" max="7615" width="12.42578125" style="56" bestFit="1" customWidth="1"/>
    <col min="7616" max="7856" width="9.140625" style="56"/>
    <col min="7857" max="7857" width="65.7109375" style="56" customWidth="1"/>
    <col min="7858" max="7858" width="19.42578125" style="56" customWidth="1"/>
    <col min="7859" max="7859" width="7.7109375" style="56" customWidth="1"/>
    <col min="7860" max="7860" width="19.28515625" style="56" bestFit="1" customWidth="1"/>
    <col min="7861" max="7866" width="0" style="57" hidden="1" customWidth="1"/>
    <col min="7867" max="7868" width="13.5703125" style="56" bestFit="1" customWidth="1"/>
    <col min="7869" max="7869" width="12.42578125" style="56" bestFit="1" customWidth="1"/>
    <col min="7870" max="7870" width="10.7109375" style="56" bestFit="1" customWidth="1"/>
    <col min="7871" max="7871" width="12.42578125" style="56" bestFit="1" customWidth="1"/>
    <col min="7872" max="8112" width="9.140625" style="56"/>
    <col min="8113" max="8113" width="65.7109375" style="56" customWidth="1"/>
    <col min="8114" max="8114" width="19.42578125" style="56" customWidth="1"/>
    <col min="8115" max="8115" width="7.7109375" style="56" customWidth="1"/>
    <col min="8116" max="8116" width="19.28515625" style="56" bestFit="1" customWidth="1"/>
    <col min="8117" max="8122" width="0" style="57" hidden="1" customWidth="1"/>
    <col min="8123" max="8124" width="13.5703125" style="56" bestFit="1" customWidth="1"/>
    <col min="8125" max="8125" width="12.42578125" style="56" bestFit="1" customWidth="1"/>
    <col min="8126" max="8126" width="10.7109375" style="56" bestFit="1" customWidth="1"/>
    <col min="8127" max="8127" width="12.42578125" style="56" bestFit="1" customWidth="1"/>
    <col min="8128" max="8368" width="9.140625" style="56"/>
    <col min="8369" max="8369" width="65.7109375" style="56" customWidth="1"/>
    <col min="8370" max="8370" width="19.42578125" style="56" customWidth="1"/>
    <col min="8371" max="8371" width="7.7109375" style="56" customWidth="1"/>
    <col min="8372" max="8372" width="19.28515625" style="56" bestFit="1" customWidth="1"/>
    <col min="8373" max="8378" width="0" style="57" hidden="1" customWidth="1"/>
    <col min="8379" max="8380" width="13.5703125" style="56" bestFit="1" customWidth="1"/>
    <col min="8381" max="8381" width="12.42578125" style="56" bestFit="1" customWidth="1"/>
    <col min="8382" max="8382" width="10.7109375" style="56" bestFit="1" customWidth="1"/>
    <col min="8383" max="8383" width="12.42578125" style="56" bestFit="1" customWidth="1"/>
    <col min="8384" max="8624" width="9.140625" style="56"/>
    <col min="8625" max="8625" width="65.7109375" style="56" customWidth="1"/>
    <col min="8626" max="8626" width="19.42578125" style="56" customWidth="1"/>
    <col min="8627" max="8627" width="7.7109375" style="56" customWidth="1"/>
    <col min="8628" max="8628" width="19.28515625" style="56" bestFit="1" customWidth="1"/>
    <col min="8629" max="8634" width="0" style="57" hidden="1" customWidth="1"/>
    <col min="8635" max="8636" width="13.5703125" style="56" bestFit="1" customWidth="1"/>
    <col min="8637" max="8637" width="12.42578125" style="56" bestFit="1" customWidth="1"/>
    <col min="8638" max="8638" width="10.7109375" style="56" bestFit="1" customWidth="1"/>
    <col min="8639" max="8639" width="12.42578125" style="56" bestFit="1" customWidth="1"/>
    <col min="8640" max="8880" width="9.140625" style="56"/>
    <col min="8881" max="8881" width="65.7109375" style="56" customWidth="1"/>
    <col min="8882" max="8882" width="19.42578125" style="56" customWidth="1"/>
    <col min="8883" max="8883" width="7.7109375" style="56" customWidth="1"/>
    <col min="8884" max="8884" width="19.28515625" style="56" bestFit="1" customWidth="1"/>
    <col min="8885" max="8890" width="0" style="57" hidden="1" customWidth="1"/>
    <col min="8891" max="8892" width="13.5703125" style="56" bestFit="1" customWidth="1"/>
    <col min="8893" max="8893" width="12.42578125" style="56" bestFit="1" customWidth="1"/>
    <col min="8894" max="8894" width="10.7109375" style="56" bestFit="1" customWidth="1"/>
    <col min="8895" max="8895" width="12.42578125" style="56" bestFit="1" customWidth="1"/>
    <col min="8896" max="9136" width="9.140625" style="56"/>
    <col min="9137" max="9137" width="65.7109375" style="56" customWidth="1"/>
    <col min="9138" max="9138" width="19.42578125" style="56" customWidth="1"/>
    <col min="9139" max="9139" width="7.7109375" style="56" customWidth="1"/>
    <col min="9140" max="9140" width="19.28515625" style="56" bestFit="1" customWidth="1"/>
    <col min="9141" max="9146" width="0" style="57" hidden="1" customWidth="1"/>
    <col min="9147" max="9148" width="13.5703125" style="56" bestFit="1" customWidth="1"/>
    <col min="9149" max="9149" width="12.42578125" style="56" bestFit="1" customWidth="1"/>
    <col min="9150" max="9150" width="10.7109375" style="56" bestFit="1" customWidth="1"/>
    <col min="9151" max="9151" width="12.42578125" style="56" bestFit="1" customWidth="1"/>
    <col min="9152" max="9392" width="9.140625" style="56"/>
    <col min="9393" max="9393" width="65.7109375" style="56" customWidth="1"/>
    <col min="9394" max="9394" width="19.42578125" style="56" customWidth="1"/>
    <col min="9395" max="9395" width="7.7109375" style="56" customWidth="1"/>
    <col min="9396" max="9396" width="19.28515625" style="56" bestFit="1" customWidth="1"/>
    <col min="9397" max="9402" width="0" style="57" hidden="1" customWidth="1"/>
    <col min="9403" max="9404" width="13.5703125" style="56" bestFit="1" customWidth="1"/>
    <col min="9405" max="9405" width="12.42578125" style="56" bestFit="1" customWidth="1"/>
    <col min="9406" max="9406" width="10.7109375" style="56" bestFit="1" customWidth="1"/>
    <col min="9407" max="9407" width="12.42578125" style="56" bestFit="1" customWidth="1"/>
    <col min="9408" max="9648" width="9.140625" style="56"/>
    <col min="9649" max="9649" width="65.7109375" style="56" customWidth="1"/>
    <col min="9650" max="9650" width="19.42578125" style="56" customWidth="1"/>
    <col min="9651" max="9651" width="7.7109375" style="56" customWidth="1"/>
    <col min="9652" max="9652" width="19.28515625" style="56" bestFit="1" customWidth="1"/>
    <col min="9653" max="9658" width="0" style="57" hidden="1" customWidth="1"/>
    <col min="9659" max="9660" width="13.5703125" style="56" bestFit="1" customWidth="1"/>
    <col min="9661" max="9661" width="12.42578125" style="56" bestFit="1" customWidth="1"/>
    <col min="9662" max="9662" width="10.7109375" style="56" bestFit="1" customWidth="1"/>
    <col min="9663" max="9663" width="12.42578125" style="56" bestFit="1" customWidth="1"/>
    <col min="9664" max="9904" width="9.140625" style="56"/>
    <col min="9905" max="9905" width="65.7109375" style="56" customWidth="1"/>
    <col min="9906" max="9906" width="19.42578125" style="56" customWidth="1"/>
    <col min="9907" max="9907" width="7.7109375" style="56" customWidth="1"/>
    <col min="9908" max="9908" width="19.28515625" style="56" bestFit="1" customWidth="1"/>
    <col min="9909" max="9914" width="0" style="57" hidden="1" customWidth="1"/>
    <col min="9915" max="9916" width="13.5703125" style="56" bestFit="1" customWidth="1"/>
    <col min="9917" max="9917" width="12.42578125" style="56" bestFit="1" customWidth="1"/>
    <col min="9918" max="9918" width="10.7109375" style="56" bestFit="1" customWidth="1"/>
    <col min="9919" max="9919" width="12.42578125" style="56" bestFit="1" customWidth="1"/>
    <col min="9920" max="10160" width="9.140625" style="56"/>
    <col min="10161" max="10161" width="65.7109375" style="56" customWidth="1"/>
    <col min="10162" max="10162" width="19.42578125" style="56" customWidth="1"/>
    <col min="10163" max="10163" width="7.7109375" style="56" customWidth="1"/>
    <col min="10164" max="10164" width="19.28515625" style="56" bestFit="1" customWidth="1"/>
    <col min="10165" max="10170" width="0" style="57" hidden="1" customWidth="1"/>
    <col min="10171" max="10172" width="13.5703125" style="56" bestFit="1" customWidth="1"/>
    <col min="10173" max="10173" width="12.42578125" style="56" bestFit="1" customWidth="1"/>
    <col min="10174" max="10174" width="10.7109375" style="56" bestFit="1" customWidth="1"/>
    <col min="10175" max="10175" width="12.42578125" style="56" bestFit="1" customWidth="1"/>
    <col min="10176" max="10416" width="9.140625" style="56"/>
    <col min="10417" max="10417" width="65.7109375" style="56" customWidth="1"/>
    <col min="10418" max="10418" width="19.42578125" style="56" customWidth="1"/>
    <col min="10419" max="10419" width="7.7109375" style="56" customWidth="1"/>
    <col min="10420" max="10420" width="19.28515625" style="56" bestFit="1" customWidth="1"/>
    <col min="10421" max="10426" width="0" style="57" hidden="1" customWidth="1"/>
    <col min="10427" max="10428" width="13.5703125" style="56" bestFit="1" customWidth="1"/>
    <col min="10429" max="10429" width="12.42578125" style="56" bestFit="1" customWidth="1"/>
    <col min="10430" max="10430" width="10.7109375" style="56" bestFit="1" customWidth="1"/>
    <col min="10431" max="10431" width="12.42578125" style="56" bestFit="1" customWidth="1"/>
    <col min="10432" max="10672" width="9.140625" style="56"/>
    <col min="10673" max="10673" width="65.7109375" style="56" customWidth="1"/>
    <col min="10674" max="10674" width="19.42578125" style="56" customWidth="1"/>
    <col min="10675" max="10675" width="7.7109375" style="56" customWidth="1"/>
    <col min="10676" max="10676" width="19.28515625" style="56" bestFit="1" customWidth="1"/>
    <col min="10677" max="10682" width="0" style="57" hidden="1" customWidth="1"/>
    <col min="10683" max="10684" width="13.5703125" style="56" bestFit="1" customWidth="1"/>
    <col min="10685" max="10685" width="12.42578125" style="56" bestFit="1" customWidth="1"/>
    <col min="10686" max="10686" width="10.7109375" style="56" bestFit="1" customWidth="1"/>
    <col min="10687" max="10687" width="12.42578125" style="56" bestFit="1" customWidth="1"/>
    <col min="10688" max="10928" width="9.140625" style="56"/>
    <col min="10929" max="10929" width="65.7109375" style="56" customWidth="1"/>
    <col min="10930" max="10930" width="19.42578125" style="56" customWidth="1"/>
    <col min="10931" max="10931" width="7.7109375" style="56" customWidth="1"/>
    <col min="10932" max="10932" width="19.28515625" style="56" bestFit="1" customWidth="1"/>
    <col min="10933" max="10938" width="0" style="57" hidden="1" customWidth="1"/>
    <col min="10939" max="10940" width="13.5703125" style="56" bestFit="1" customWidth="1"/>
    <col min="10941" max="10941" width="12.42578125" style="56" bestFit="1" customWidth="1"/>
    <col min="10942" max="10942" width="10.7109375" style="56" bestFit="1" customWidth="1"/>
    <col min="10943" max="10943" width="12.42578125" style="56" bestFit="1" customWidth="1"/>
    <col min="10944" max="11184" width="9.140625" style="56"/>
    <col min="11185" max="11185" width="65.7109375" style="56" customWidth="1"/>
    <col min="11186" max="11186" width="19.42578125" style="56" customWidth="1"/>
    <col min="11187" max="11187" width="7.7109375" style="56" customWidth="1"/>
    <col min="11188" max="11188" width="19.28515625" style="56" bestFit="1" customWidth="1"/>
    <col min="11189" max="11194" width="0" style="57" hidden="1" customWidth="1"/>
    <col min="11195" max="11196" width="13.5703125" style="56" bestFit="1" customWidth="1"/>
    <col min="11197" max="11197" width="12.42578125" style="56" bestFit="1" customWidth="1"/>
    <col min="11198" max="11198" width="10.7109375" style="56" bestFit="1" customWidth="1"/>
    <col min="11199" max="11199" width="12.42578125" style="56" bestFit="1" customWidth="1"/>
    <col min="11200" max="11440" width="9.140625" style="56"/>
    <col min="11441" max="11441" width="65.7109375" style="56" customWidth="1"/>
    <col min="11442" max="11442" width="19.42578125" style="56" customWidth="1"/>
    <col min="11443" max="11443" width="7.7109375" style="56" customWidth="1"/>
    <col min="11444" max="11444" width="19.28515625" style="56" bestFit="1" customWidth="1"/>
    <col min="11445" max="11450" width="0" style="57" hidden="1" customWidth="1"/>
    <col min="11451" max="11452" width="13.5703125" style="56" bestFit="1" customWidth="1"/>
    <col min="11453" max="11453" width="12.42578125" style="56" bestFit="1" customWidth="1"/>
    <col min="11454" max="11454" width="10.7109375" style="56" bestFit="1" customWidth="1"/>
    <col min="11455" max="11455" width="12.42578125" style="56" bestFit="1" customWidth="1"/>
    <col min="11456" max="11696" width="9.140625" style="56"/>
    <col min="11697" max="11697" width="65.7109375" style="56" customWidth="1"/>
    <col min="11698" max="11698" width="19.42578125" style="56" customWidth="1"/>
    <col min="11699" max="11699" width="7.7109375" style="56" customWidth="1"/>
    <col min="11700" max="11700" width="19.28515625" style="56" bestFit="1" customWidth="1"/>
    <col min="11701" max="11706" width="0" style="57" hidden="1" customWidth="1"/>
    <col min="11707" max="11708" width="13.5703125" style="56" bestFit="1" customWidth="1"/>
    <col min="11709" max="11709" width="12.42578125" style="56" bestFit="1" customWidth="1"/>
    <col min="11710" max="11710" width="10.7109375" style="56" bestFit="1" customWidth="1"/>
    <col min="11711" max="11711" width="12.42578125" style="56" bestFit="1" customWidth="1"/>
    <col min="11712" max="11952" width="9.140625" style="56"/>
    <col min="11953" max="11953" width="65.7109375" style="56" customWidth="1"/>
    <col min="11954" max="11954" width="19.42578125" style="56" customWidth="1"/>
    <col min="11955" max="11955" width="7.7109375" style="56" customWidth="1"/>
    <col min="11956" max="11956" width="19.28515625" style="56" bestFit="1" customWidth="1"/>
    <col min="11957" max="11962" width="0" style="57" hidden="1" customWidth="1"/>
    <col min="11963" max="11964" width="13.5703125" style="56" bestFit="1" customWidth="1"/>
    <col min="11965" max="11965" width="12.42578125" style="56" bestFit="1" customWidth="1"/>
    <col min="11966" max="11966" width="10.7109375" style="56" bestFit="1" customWidth="1"/>
    <col min="11967" max="11967" width="12.42578125" style="56" bestFit="1" customWidth="1"/>
    <col min="11968" max="12208" width="9.140625" style="56"/>
    <col min="12209" max="12209" width="65.7109375" style="56" customWidth="1"/>
    <col min="12210" max="12210" width="19.42578125" style="56" customWidth="1"/>
    <col min="12211" max="12211" width="7.7109375" style="56" customWidth="1"/>
    <col min="12212" max="12212" width="19.28515625" style="56" bestFit="1" customWidth="1"/>
    <col min="12213" max="12218" width="0" style="57" hidden="1" customWidth="1"/>
    <col min="12219" max="12220" width="13.5703125" style="56" bestFit="1" customWidth="1"/>
    <col min="12221" max="12221" width="12.42578125" style="56" bestFit="1" customWidth="1"/>
    <col min="12222" max="12222" width="10.7109375" style="56" bestFit="1" customWidth="1"/>
    <col min="12223" max="12223" width="12.42578125" style="56" bestFit="1" customWidth="1"/>
    <col min="12224" max="12464" width="9.140625" style="56"/>
    <col min="12465" max="12465" width="65.7109375" style="56" customWidth="1"/>
    <col min="12466" max="12466" width="19.42578125" style="56" customWidth="1"/>
    <col min="12467" max="12467" width="7.7109375" style="56" customWidth="1"/>
    <col min="12468" max="12468" width="19.28515625" style="56" bestFit="1" customWidth="1"/>
    <col min="12469" max="12474" width="0" style="57" hidden="1" customWidth="1"/>
    <col min="12475" max="12476" width="13.5703125" style="56" bestFit="1" customWidth="1"/>
    <col min="12477" max="12477" width="12.42578125" style="56" bestFit="1" customWidth="1"/>
    <col min="12478" max="12478" width="10.7109375" style="56" bestFit="1" customWidth="1"/>
    <col min="12479" max="12479" width="12.42578125" style="56" bestFit="1" customWidth="1"/>
    <col min="12480" max="12720" width="9.140625" style="56"/>
    <col min="12721" max="12721" width="65.7109375" style="56" customWidth="1"/>
    <col min="12722" max="12722" width="19.42578125" style="56" customWidth="1"/>
    <col min="12723" max="12723" width="7.7109375" style="56" customWidth="1"/>
    <col min="12724" max="12724" width="19.28515625" style="56" bestFit="1" customWidth="1"/>
    <col min="12725" max="12730" width="0" style="57" hidden="1" customWidth="1"/>
    <col min="12731" max="12732" width="13.5703125" style="56" bestFit="1" customWidth="1"/>
    <col min="12733" max="12733" width="12.42578125" style="56" bestFit="1" customWidth="1"/>
    <col min="12734" max="12734" width="10.7109375" style="56" bestFit="1" customWidth="1"/>
    <col min="12735" max="12735" width="12.42578125" style="56" bestFit="1" customWidth="1"/>
    <col min="12736" max="12976" width="9.140625" style="56"/>
    <col min="12977" max="12977" width="65.7109375" style="56" customWidth="1"/>
    <col min="12978" max="12978" width="19.42578125" style="56" customWidth="1"/>
    <col min="12979" max="12979" width="7.7109375" style="56" customWidth="1"/>
    <col min="12980" max="12980" width="19.28515625" style="56" bestFit="1" customWidth="1"/>
    <col min="12981" max="12986" width="0" style="57" hidden="1" customWidth="1"/>
    <col min="12987" max="12988" width="13.5703125" style="56" bestFit="1" customWidth="1"/>
    <col min="12989" max="12989" width="12.42578125" style="56" bestFit="1" customWidth="1"/>
    <col min="12990" max="12990" width="10.7109375" style="56" bestFit="1" customWidth="1"/>
    <col min="12991" max="12991" width="12.42578125" style="56" bestFit="1" customWidth="1"/>
    <col min="12992" max="13232" width="9.140625" style="56"/>
    <col min="13233" max="13233" width="65.7109375" style="56" customWidth="1"/>
    <col min="13234" max="13234" width="19.42578125" style="56" customWidth="1"/>
    <col min="13235" max="13235" width="7.7109375" style="56" customWidth="1"/>
    <col min="13236" max="13236" width="19.28515625" style="56" bestFit="1" customWidth="1"/>
    <col min="13237" max="13242" width="0" style="57" hidden="1" customWidth="1"/>
    <col min="13243" max="13244" width="13.5703125" style="56" bestFit="1" customWidth="1"/>
    <col min="13245" max="13245" width="12.42578125" style="56" bestFit="1" customWidth="1"/>
    <col min="13246" max="13246" width="10.7109375" style="56" bestFit="1" customWidth="1"/>
    <col min="13247" max="13247" width="12.42578125" style="56" bestFit="1" customWidth="1"/>
    <col min="13248" max="13488" width="9.140625" style="56"/>
    <col min="13489" max="13489" width="65.7109375" style="56" customWidth="1"/>
    <col min="13490" max="13490" width="19.42578125" style="56" customWidth="1"/>
    <col min="13491" max="13491" width="7.7109375" style="56" customWidth="1"/>
    <col min="13492" max="13492" width="19.28515625" style="56" bestFit="1" customWidth="1"/>
    <col min="13493" max="13498" width="0" style="57" hidden="1" customWidth="1"/>
    <col min="13499" max="13500" width="13.5703125" style="56" bestFit="1" customWidth="1"/>
    <col min="13501" max="13501" width="12.42578125" style="56" bestFit="1" customWidth="1"/>
    <col min="13502" max="13502" width="10.7109375" style="56" bestFit="1" customWidth="1"/>
    <col min="13503" max="13503" width="12.42578125" style="56" bestFit="1" customWidth="1"/>
    <col min="13504" max="13744" width="9.140625" style="56"/>
    <col min="13745" max="13745" width="65.7109375" style="56" customWidth="1"/>
    <col min="13746" max="13746" width="19.42578125" style="56" customWidth="1"/>
    <col min="13747" max="13747" width="7.7109375" style="56" customWidth="1"/>
    <col min="13748" max="13748" width="19.28515625" style="56" bestFit="1" customWidth="1"/>
    <col min="13749" max="13754" width="0" style="57" hidden="1" customWidth="1"/>
    <col min="13755" max="13756" width="13.5703125" style="56" bestFit="1" customWidth="1"/>
    <col min="13757" max="13757" width="12.42578125" style="56" bestFit="1" customWidth="1"/>
    <col min="13758" max="13758" width="10.7109375" style="56" bestFit="1" customWidth="1"/>
    <col min="13759" max="13759" width="12.42578125" style="56" bestFit="1" customWidth="1"/>
    <col min="13760" max="14000" width="9.140625" style="56"/>
    <col min="14001" max="14001" width="65.7109375" style="56" customWidth="1"/>
    <col min="14002" max="14002" width="19.42578125" style="56" customWidth="1"/>
    <col min="14003" max="14003" width="7.7109375" style="56" customWidth="1"/>
    <col min="14004" max="14004" width="19.28515625" style="56" bestFit="1" customWidth="1"/>
    <col min="14005" max="14010" width="0" style="57" hidden="1" customWidth="1"/>
    <col min="14011" max="14012" width="13.5703125" style="56" bestFit="1" customWidth="1"/>
    <col min="14013" max="14013" width="12.42578125" style="56" bestFit="1" customWidth="1"/>
    <col min="14014" max="14014" width="10.7109375" style="56" bestFit="1" customWidth="1"/>
    <col min="14015" max="14015" width="12.42578125" style="56" bestFit="1" customWidth="1"/>
    <col min="14016" max="14256" width="9.140625" style="56"/>
    <col min="14257" max="14257" width="65.7109375" style="56" customWidth="1"/>
    <col min="14258" max="14258" width="19.42578125" style="56" customWidth="1"/>
    <col min="14259" max="14259" width="7.7109375" style="56" customWidth="1"/>
    <col min="14260" max="14260" width="19.28515625" style="56" bestFit="1" customWidth="1"/>
    <col min="14261" max="14266" width="0" style="57" hidden="1" customWidth="1"/>
    <col min="14267" max="14268" width="13.5703125" style="56" bestFit="1" customWidth="1"/>
    <col min="14269" max="14269" width="12.42578125" style="56" bestFit="1" customWidth="1"/>
    <col min="14270" max="14270" width="10.7109375" style="56" bestFit="1" customWidth="1"/>
    <col min="14271" max="14271" width="12.42578125" style="56" bestFit="1" customWidth="1"/>
    <col min="14272" max="14512" width="9.140625" style="56"/>
    <col min="14513" max="14513" width="65.7109375" style="56" customWidth="1"/>
    <col min="14514" max="14514" width="19.42578125" style="56" customWidth="1"/>
    <col min="14515" max="14515" width="7.7109375" style="56" customWidth="1"/>
    <col min="14516" max="14516" width="19.28515625" style="56" bestFit="1" customWidth="1"/>
    <col min="14517" max="14522" width="0" style="57" hidden="1" customWidth="1"/>
    <col min="14523" max="14524" width="13.5703125" style="56" bestFit="1" customWidth="1"/>
    <col min="14525" max="14525" width="12.42578125" style="56" bestFit="1" customWidth="1"/>
    <col min="14526" max="14526" width="10.7109375" style="56" bestFit="1" customWidth="1"/>
    <col min="14527" max="14527" width="12.42578125" style="56" bestFit="1" customWidth="1"/>
    <col min="14528" max="14768" width="9.140625" style="56"/>
    <col min="14769" max="14769" width="65.7109375" style="56" customWidth="1"/>
    <col min="14770" max="14770" width="19.42578125" style="56" customWidth="1"/>
    <col min="14771" max="14771" width="7.7109375" style="56" customWidth="1"/>
    <col min="14772" max="14772" width="19.28515625" style="56" bestFit="1" customWidth="1"/>
    <col min="14773" max="14778" width="0" style="57" hidden="1" customWidth="1"/>
    <col min="14779" max="14780" width="13.5703125" style="56" bestFit="1" customWidth="1"/>
    <col min="14781" max="14781" width="12.42578125" style="56" bestFit="1" customWidth="1"/>
    <col min="14782" max="14782" width="10.7109375" style="56" bestFit="1" customWidth="1"/>
    <col min="14783" max="14783" width="12.42578125" style="56" bestFit="1" customWidth="1"/>
    <col min="14784" max="15024" width="9.140625" style="56"/>
    <col min="15025" max="15025" width="65.7109375" style="56" customWidth="1"/>
    <col min="15026" max="15026" width="19.42578125" style="56" customWidth="1"/>
    <col min="15027" max="15027" width="7.7109375" style="56" customWidth="1"/>
    <col min="15028" max="15028" width="19.28515625" style="56" bestFit="1" customWidth="1"/>
    <col min="15029" max="15034" width="0" style="57" hidden="1" customWidth="1"/>
    <col min="15035" max="15036" width="13.5703125" style="56" bestFit="1" customWidth="1"/>
    <col min="15037" max="15037" width="12.42578125" style="56" bestFit="1" customWidth="1"/>
    <col min="15038" max="15038" width="10.7109375" style="56" bestFit="1" customWidth="1"/>
    <col min="15039" max="15039" width="12.42578125" style="56" bestFit="1" customWidth="1"/>
    <col min="15040" max="15280" width="9.140625" style="56"/>
    <col min="15281" max="15281" width="65.7109375" style="56" customWidth="1"/>
    <col min="15282" max="15282" width="19.42578125" style="56" customWidth="1"/>
    <col min="15283" max="15283" width="7.7109375" style="56" customWidth="1"/>
    <col min="15284" max="15284" width="19.28515625" style="56" bestFit="1" customWidth="1"/>
    <col min="15285" max="15290" width="0" style="57" hidden="1" customWidth="1"/>
    <col min="15291" max="15292" width="13.5703125" style="56" bestFit="1" customWidth="1"/>
    <col min="15293" max="15293" width="12.42578125" style="56" bestFit="1" customWidth="1"/>
    <col min="15294" max="15294" width="10.7109375" style="56" bestFit="1" customWidth="1"/>
    <col min="15295" max="15295" width="12.42578125" style="56" bestFit="1" customWidth="1"/>
    <col min="15296" max="15536" width="9.140625" style="56"/>
    <col min="15537" max="15537" width="65.7109375" style="56" customWidth="1"/>
    <col min="15538" max="15538" width="19.42578125" style="56" customWidth="1"/>
    <col min="15539" max="15539" width="7.7109375" style="56" customWidth="1"/>
    <col min="15540" max="15540" width="19.28515625" style="56" bestFit="1" customWidth="1"/>
    <col min="15541" max="15546" width="0" style="57" hidden="1" customWidth="1"/>
    <col min="15547" max="15548" width="13.5703125" style="56" bestFit="1" customWidth="1"/>
    <col min="15549" max="15549" width="12.42578125" style="56" bestFit="1" customWidth="1"/>
    <col min="15550" max="15550" width="10.7109375" style="56" bestFit="1" customWidth="1"/>
    <col min="15551" max="15551" width="12.42578125" style="56" bestFit="1" customWidth="1"/>
    <col min="15552" max="15792" width="9.140625" style="56"/>
    <col min="15793" max="15793" width="65.7109375" style="56" customWidth="1"/>
    <col min="15794" max="15794" width="19.42578125" style="56" customWidth="1"/>
    <col min="15795" max="15795" width="7.7109375" style="56" customWidth="1"/>
    <col min="15796" max="15796" width="19.28515625" style="56" bestFit="1" customWidth="1"/>
    <col min="15797" max="15802" width="0" style="57" hidden="1" customWidth="1"/>
    <col min="15803" max="15804" width="13.5703125" style="56" bestFit="1" customWidth="1"/>
    <col min="15805" max="15805" width="12.42578125" style="56" bestFit="1" customWidth="1"/>
    <col min="15806" max="15806" width="10.7109375" style="56" bestFit="1" customWidth="1"/>
    <col min="15807" max="15807" width="12.42578125" style="56" bestFit="1" customWidth="1"/>
    <col min="15808" max="16048" width="9.140625" style="56"/>
    <col min="16049" max="16049" width="65.7109375" style="56" customWidth="1"/>
    <col min="16050" max="16050" width="19.42578125" style="56" customWidth="1"/>
    <col min="16051" max="16051" width="7.7109375" style="56" customWidth="1"/>
    <col min="16052" max="16052" width="19.28515625" style="56" bestFit="1" customWidth="1"/>
    <col min="16053" max="16058" width="0" style="57" hidden="1" customWidth="1"/>
    <col min="16059" max="16060" width="13.5703125" style="56" bestFit="1" customWidth="1"/>
    <col min="16061" max="16061" width="12.42578125" style="56" bestFit="1" customWidth="1"/>
    <col min="16062" max="16062" width="10.7109375" style="56" bestFit="1" customWidth="1"/>
    <col min="16063" max="16063" width="12.42578125" style="56" bestFit="1" customWidth="1"/>
    <col min="16064" max="16384" width="9.140625" style="56"/>
  </cols>
  <sheetData>
    <row r="1" spans="1:4" x14ac:dyDescent="0.25">
      <c r="D1" s="95" t="s">
        <v>865</v>
      </c>
    </row>
    <row r="2" spans="1:4" x14ac:dyDescent="0.25">
      <c r="D2" s="95" t="s">
        <v>863</v>
      </c>
    </row>
    <row r="3" spans="1:4" x14ac:dyDescent="0.25">
      <c r="D3" s="95" t="s">
        <v>2</v>
      </c>
    </row>
    <row r="4" spans="1:4" x14ac:dyDescent="0.25">
      <c r="D4" s="95" t="s">
        <v>7</v>
      </c>
    </row>
    <row r="5" spans="1:4" x14ac:dyDescent="0.25">
      <c r="D5" s="95" t="s">
        <v>3</v>
      </c>
    </row>
    <row r="6" spans="1:4" x14ac:dyDescent="0.25">
      <c r="D6" s="95" t="s">
        <v>1007</v>
      </c>
    </row>
    <row r="7" spans="1:4" x14ac:dyDescent="0.25">
      <c r="D7" s="95" t="s">
        <v>1005</v>
      </c>
    </row>
    <row r="9" spans="1:4" ht="43.5" customHeight="1" x14ac:dyDescent="0.25">
      <c r="A9" s="102" t="s">
        <v>1004</v>
      </c>
      <c r="B9" s="102"/>
      <c r="C9" s="102"/>
      <c r="D9" s="102"/>
    </row>
    <row r="10" spans="1:4" x14ac:dyDescent="0.25">
      <c r="D10" s="58" t="s">
        <v>860</v>
      </c>
    </row>
    <row r="11" spans="1:4" ht="15.6" customHeight="1" x14ac:dyDescent="0.25">
      <c r="A11" s="103" t="s">
        <v>1003</v>
      </c>
      <c r="B11" s="104" t="s">
        <v>424</v>
      </c>
      <c r="C11" s="104" t="s">
        <v>425</v>
      </c>
      <c r="D11" s="105" t="s">
        <v>6</v>
      </c>
    </row>
    <row r="12" spans="1:4" x14ac:dyDescent="0.25">
      <c r="A12" s="103"/>
      <c r="B12" s="104"/>
      <c r="C12" s="104"/>
      <c r="D12" s="106"/>
    </row>
    <row r="13" spans="1:4" x14ac:dyDescent="0.25">
      <c r="A13" s="94" t="s">
        <v>1002</v>
      </c>
      <c r="B13" s="93"/>
      <c r="C13" s="93"/>
      <c r="D13" s="92">
        <f>D14+D30+D50+D55+D61+D65+D73+D93+D99+D115+D121+D129+D132+D109</f>
        <v>2040540358.7800004</v>
      </c>
    </row>
    <row r="14" spans="1:4" x14ac:dyDescent="0.25">
      <c r="A14" s="96" t="s">
        <v>1001</v>
      </c>
      <c r="B14" s="80" t="s">
        <v>1000</v>
      </c>
      <c r="C14" s="79"/>
      <c r="D14" s="67">
        <f>D17+D25+D15</f>
        <v>272890782.13999999</v>
      </c>
    </row>
    <row r="15" spans="1:4" ht="31.5" x14ac:dyDescent="0.25">
      <c r="A15" s="72" t="s">
        <v>999</v>
      </c>
      <c r="B15" s="78" t="s">
        <v>998</v>
      </c>
      <c r="C15" s="77"/>
      <c r="D15" s="64">
        <f>D16</f>
        <v>997573.46</v>
      </c>
    </row>
    <row r="16" spans="1:4" ht="31.5" x14ac:dyDescent="0.25">
      <c r="A16" s="63" t="s">
        <v>451</v>
      </c>
      <c r="B16" s="75" t="s">
        <v>998</v>
      </c>
      <c r="C16" s="76">
        <v>200</v>
      </c>
      <c r="D16" s="60">
        <v>997573.46</v>
      </c>
    </row>
    <row r="17" spans="1:4" x14ac:dyDescent="0.25">
      <c r="A17" s="72" t="s">
        <v>926</v>
      </c>
      <c r="B17" s="78" t="s">
        <v>994</v>
      </c>
      <c r="C17" s="77"/>
      <c r="D17" s="64">
        <f>D18+D20+D23</f>
        <v>15676865.289999999</v>
      </c>
    </row>
    <row r="18" spans="1:4" ht="47.25" x14ac:dyDescent="0.25">
      <c r="A18" s="70" t="s">
        <v>997</v>
      </c>
      <c r="B18" s="75" t="s">
        <v>994</v>
      </c>
      <c r="C18" s="76"/>
      <c r="D18" s="61">
        <f>D19</f>
        <v>818200</v>
      </c>
    </row>
    <row r="19" spans="1:4" ht="31.5" x14ac:dyDescent="0.25">
      <c r="A19" s="63" t="s">
        <v>451</v>
      </c>
      <c r="B19" s="75" t="s">
        <v>994</v>
      </c>
      <c r="C19" s="76">
        <v>200</v>
      </c>
      <c r="D19" s="60">
        <v>818200</v>
      </c>
    </row>
    <row r="20" spans="1:4" ht="31.5" x14ac:dyDescent="0.25">
      <c r="A20" s="70" t="s">
        <v>996</v>
      </c>
      <c r="B20" s="75" t="s">
        <v>994</v>
      </c>
      <c r="C20" s="76"/>
      <c r="D20" s="61">
        <f>D21+D22</f>
        <v>5658029.21</v>
      </c>
    </row>
    <row r="21" spans="1:4" ht="31.5" x14ac:dyDescent="0.25">
      <c r="A21" s="63" t="s">
        <v>451</v>
      </c>
      <c r="B21" s="75" t="s">
        <v>994</v>
      </c>
      <c r="C21" s="76">
        <v>200</v>
      </c>
      <c r="D21" s="60">
        <v>5370673.21</v>
      </c>
    </row>
    <row r="22" spans="1:4" x14ac:dyDescent="0.25">
      <c r="A22" s="63" t="s">
        <v>471</v>
      </c>
      <c r="B22" s="75" t="s">
        <v>994</v>
      </c>
      <c r="C22" s="76">
        <v>300</v>
      </c>
      <c r="D22" s="60">
        <v>287356</v>
      </c>
    </row>
    <row r="23" spans="1:4" ht="47.25" x14ac:dyDescent="0.25">
      <c r="A23" s="91" t="s">
        <v>995</v>
      </c>
      <c r="B23" s="75" t="s">
        <v>994</v>
      </c>
      <c r="C23" s="76"/>
      <c r="D23" s="61">
        <f>D24</f>
        <v>9200636.0800000001</v>
      </c>
    </row>
    <row r="24" spans="1:4" ht="31.5" x14ac:dyDescent="0.25">
      <c r="A24" s="63" t="s">
        <v>993</v>
      </c>
      <c r="B24" s="75"/>
      <c r="C24" s="76">
        <v>400</v>
      </c>
      <c r="D24" s="60">
        <v>9200636.0800000001</v>
      </c>
    </row>
    <row r="25" spans="1:4" x14ac:dyDescent="0.25">
      <c r="A25" s="90" t="s">
        <v>922</v>
      </c>
      <c r="B25" s="78" t="s">
        <v>992</v>
      </c>
      <c r="C25" s="77"/>
      <c r="D25" s="64">
        <f>SUM(D26:D29)</f>
        <v>256216343.38999999</v>
      </c>
    </row>
    <row r="26" spans="1:4" ht="63" x14ac:dyDescent="0.25">
      <c r="A26" s="70" t="s">
        <v>434</v>
      </c>
      <c r="B26" s="75" t="s">
        <v>992</v>
      </c>
      <c r="C26" s="76">
        <v>100</v>
      </c>
      <c r="D26" s="60">
        <f>227508666.78-238296.77</f>
        <v>227270370.00999999</v>
      </c>
    </row>
    <row r="27" spans="1:4" ht="31.5" x14ac:dyDescent="0.25">
      <c r="A27" s="63" t="s">
        <v>451</v>
      </c>
      <c r="B27" s="75" t="s">
        <v>992</v>
      </c>
      <c r="C27" s="76">
        <v>200</v>
      </c>
      <c r="D27" s="60">
        <v>27390163.77</v>
      </c>
    </row>
    <row r="28" spans="1:4" x14ac:dyDescent="0.25">
      <c r="A28" s="63" t="s">
        <v>471</v>
      </c>
      <c r="B28" s="75" t="s">
        <v>992</v>
      </c>
      <c r="C28" s="76">
        <v>300</v>
      </c>
      <c r="D28" s="60">
        <v>628210.07000000007</v>
      </c>
    </row>
    <row r="29" spans="1:4" x14ac:dyDescent="0.25">
      <c r="A29" s="70" t="s">
        <v>457</v>
      </c>
      <c r="B29" s="75" t="s">
        <v>992</v>
      </c>
      <c r="C29" s="76">
        <v>800</v>
      </c>
      <c r="D29" s="60">
        <v>927599.54</v>
      </c>
    </row>
    <row r="30" spans="1:4" ht="47.25" x14ac:dyDescent="0.25">
      <c r="A30" s="96" t="s">
        <v>991</v>
      </c>
      <c r="B30" s="80" t="s">
        <v>990</v>
      </c>
      <c r="C30" s="79"/>
      <c r="D30" s="89">
        <f>D31+D47</f>
        <v>50144987.799999997</v>
      </c>
    </row>
    <row r="31" spans="1:4" x14ac:dyDescent="0.25">
      <c r="A31" s="72" t="s">
        <v>926</v>
      </c>
      <c r="B31" s="78" t="s">
        <v>984</v>
      </c>
      <c r="C31" s="77"/>
      <c r="D31" s="81">
        <f>D32+D36+D39+D41+D44</f>
        <v>22862425.120000001</v>
      </c>
    </row>
    <row r="32" spans="1:4" ht="31.5" x14ac:dyDescent="0.25">
      <c r="A32" s="70" t="s">
        <v>989</v>
      </c>
      <c r="B32" s="75" t="s">
        <v>984</v>
      </c>
      <c r="C32" s="81"/>
      <c r="D32" s="61">
        <f>D33+D34+D35</f>
        <v>8094984.3800000008</v>
      </c>
    </row>
    <row r="33" spans="1:4" ht="63" x14ac:dyDescent="0.25">
      <c r="A33" s="70" t="s">
        <v>434</v>
      </c>
      <c r="B33" s="75" t="s">
        <v>984</v>
      </c>
      <c r="C33" s="88">
        <v>100</v>
      </c>
      <c r="D33" s="60">
        <v>726850.6</v>
      </c>
    </row>
    <row r="34" spans="1:4" ht="31.5" x14ac:dyDescent="0.25">
      <c r="A34" s="63" t="s">
        <v>451</v>
      </c>
      <c r="B34" s="75" t="s">
        <v>984</v>
      </c>
      <c r="C34" s="88">
        <v>200</v>
      </c>
      <c r="D34" s="60">
        <v>2269669.7800000003</v>
      </c>
    </row>
    <row r="35" spans="1:4" x14ac:dyDescent="0.25">
      <c r="A35" s="70" t="s">
        <v>471</v>
      </c>
      <c r="B35" s="75" t="s">
        <v>984</v>
      </c>
      <c r="C35" s="88">
        <v>300</v>
      </c>
      <c r="D35" s="60">
        <v>5098464</v>
      </c>
    </row>
    <row r="36" spans="1:4" ht="31.5" x14ac:dyDescent="0.25">
      <c r="A36" s="70" t="s">
        <v>988</v>
      </c>
      <c r="B36" s="75" t="s">
        <v>984</v>
      </c>
      <c r="C36" s="88"/>
      <c r="D36" s="61">
        <f>D37+D38</f>
        <v>903538.3</v>
      </c>
    </row>
    <row r="37" spans="1:4" ht="31.5" x14ac:dyDescent="0.25">
      <c r="A37" s="63" t="s">
        <v>451</v>
      </c>
      <c r="B37" s="75" t="s">
        <v>984</v>
      </c>
      <c r="C37" s="88">
        <v>200</v>
      </c>
      <c r="D37" s="60">
        <v>293203.3</v>
      </c>
    </row>
    <row r="38" spans="1:4" x14ac:dyDescent="0.25">
      <c r="A38" s="70" t="s">
        <v>471</v>
      </c>
      <c r="B38" s="75" t="s">
        <v>984</v>
      </c>
      <c r="C38" s="88">
        <v>300</v>
      </c>
      <c r="D38" s="60">
        <v>610335</v>
      </c>
    </row>
    <row r="39" spans="1:4" ht="31.5" x14ac:dyDescent="0.25">
      <c r="A39" s="70" t="s">
        <v>987</v>
      </c>
      <c r="B39" s="75" t="s">
        <v>984</v>
      </c>
      <c r="C39" s="88"/>
      <c r="D39" s="61">
        <f>D40</f>
        <v>1240713.8999999999</v>
      </c>
    </row>
    <row r="40" spans="1:4" ht="31.5" x14ac:dyDescent="0.25">
      <c r="A40" s="63" t="s">
        <v>451</v>
      </c>
      <c r="B40" s="75" t="s">
        <v>984</v>
      </c>
      <c r="C40" s="88">
        <v>200</v>
      </c>
      <c r="D40" s="60">
        <v>1240713.8999999999</v>
      </c>
    </row>
    <row r="41" spans="1:4" ht="31.5" x14ac:dyDescent="0.25">
      <c r="A41" s="70" t="s">
        <v>986</v>
      </c>
      <c r="B41" s="75" t="s">
        <v>984</v>
      </c>
      <c r="C41" s="88"/>
      <c r="D41" s="61">
        <f>SUM(D42:D43)</f>
        <v>8422750.5199999996</v>
      </c>
    </row>
    <row r="42" spans="1:4" ht="31.5" x14ac:dyDescent="0.25">
      <c r="A42" s="63" t="s">
        <v>451</v>
      </c>
      <c r="B42" s="75" t="s">
        <v>984</v>
      </c>
      <c r="C42" s="88">
        <v>200</v>
      </c>
      <c r="D42" s="60">
        <v>322750.52</v>
      </c>
    </row>
    <row r="43" spans="1:4" ht="31.5" x14ac:dyDescent="0.25">
      <c r="A43" s="70" t="s">
        <v>531</v>
      </c>
      <c r="B43" s="75" t="s">
        <v>984</v>
      </c>
      <c r="C43" s="76">
        <v>600</v>
      </c>
      <c r="D43" s="60">
        <v>8100000</v>
      </c>
    </row>
    <row r="44" spans="1:4" x14ac:dyDescent="0.25">
      <c r="A44" s="70" t="s">
        <v>985</v>
      </c>
      <c r="B44" s="75" t="s">
        <v>984</v>
      </c>
      <c r="C44" s="76"/>
      <c r="D44" s="61">
        <f>D46+D45</f>
        <v>4200438.0199999996</v>
      </c>
    </row>
    <row r="45" spans="1:4" ht="31.5" x14ac:dyDescent="0.25">
      <c r="A45" s="63" t="s">
        <v>451</v>
      </c>
      <c r="B45" s="75" t="s">
        <v>984</v>
      </c>
      <c r="C45" s="76">
        <v>200</v>
      </c>
      <c r="D45" s="60">
        <v>1786511.02</v>
      </c>
    </row>
    <row r="46" spans="1:4" x14ac:dyDescent="0.25">
      <c r="A46" s="70" t="s">
        <v>471</v>
      </c>
      <c r="B46" s="75" t="s">
        <v>984</v>
      </c>
      <c r="C46" s="76">
        <v>300</v>
      </c>
      <c r="D46" s="60">
        <v>2413927</v>
      </c>
    </row>
    <row r="47" spans="1:4" x14ac:dyDescent="0.25">
      <c r="A47" s="72" t="s">
        <v>922</v>
      </c>
      <c r="B47" s="78" t="s">
        <v>983</v>
      </c>
      <c r="C47" s="77"/>
      <c r="D47" s="81">
        <f>SUM(D48:D49)</f>
        <v>27282562.68</v>
      </c>
    </row>
    <row r="48" spans="1:4" ht="63" x14ac:dyDescent="0.25">
      <c r="A48" s="70" t="s">
        <v>434</v>
      </c>
      <c r="B48" s="75" t="s">
        <v>983</v>
      </c>
      <c r="C48" s="76">
        <v>100</v>
      </c>
      <c r="D48" s="60">
        <v>26512246.530000001</v>
      </c>
    </row>
    <row r="49" spans="1:4" ht="31.5" x14ac:dyDescent="0.25">
      <c r="A49" s="63" t="s">
        <v>451</v>
      </c>
      <c r="B49" s="75" t="s">
        <v>983</v>
      </c>
      <c r="C49" s="76">
        <v>200</v>
      </c>
      <c r="D49" s="60">
        <v>770316.15</v>
      </c>
    </row>
    <row r="50" spans="1:4" x14ac:dyDescent="0.25">
      <c r="A50" s="97" t="s">
        <v>982</v>
      </c>
      <c r="B50" s="68" t="s">
        <v>981</v>
      </c>
      <c r="C50" s="68"/>
      <c r="D50" s="67">
        <f>D51</f>
        <v>3256328.14</v>
      </c>
    </row>
    <row r="51" spans="1:4" ht="31.5" x14ac:dyDescent="0.25">
      <c r="A51" s="87" t="s">
        <v>980</v>
      </c>
      <c r="B51" s="65" t="s">
        <v>979</v>
      </c>
      <c r="C51" s="65"/>
      <c r="D51" s="81">
        <f>SUM(D52:D54)</f>
        <v>3256328.14</v>
      </c>
    </row>
    <row r="52" spans="1:4" ht="63" x14ac:dyDescent="0.25">
      <c r="A52" s="63" t="s">
        <v>434</v>
      </c>
      <c r="B52" s="62" t="s">
        <v>979</v>
      </c>
      <c r="C52" s="62" t="s">
        <v>435</v>
      </c>
      <c r="D52" s="60">
        <v>47700</v>
      </c>
    </row>
    <row r="53" spans="1:4" ht="31.5" x14ac:dyDescent="0.25">
      <c r="A53" s="63" t="s">
        <v>451</v>
      </c>
      <c r="B53" s="62" t="s">
        <v>979</v>
      </c>
      <c r="C53" s="62" t="s">
        <v>429</v>
      </c>
      <c r="D53" s="60">
        <v>835802.14</v>
      </c>
    </row>
    <row r="54" spans="1:4" x14ac:dyDescent="0.25">
      <c r="A54" s="63" t="s">
        <v>471</v>
      </c>
      <c r="B54" s="62" t="s">
        <v>979</v>
      </c>
      <c r="C54" s="62" t="s">
        <v>456</v>
      </c>
      <c r="D54" s="60">
        <v>2372826</v>
      </c>
    </row>
    <row r="55" spans="1:4" x14ac:dyDescent="0.25">
      <c r="A55" s="97" t="s">
        <v>978</v>
      </c>
      <c r="B55" s="68" t="s">
        <v>977</v>
      </c>
      <c r="C55" s="68"/>
      <c r="D55" s="67">
        <f>D56+D59</f>
        <v>12042508.33</v>
      </c>
    </row>
    <row r="56" spans="1:4" ht="31.5" x14ac:dyDescent="0.25">
      <c r="A56" s="66" t="s">
        <v>976</v>
      </c>
      <c r="B56" s="65" t="s">
        <v>975</v>
      </c>
      <c r="C56" s="65"/>
      <c r="D56" s="81">
        <f>SUM(D57:D58)</f>
        <v>430410.41</v>
      </c>
    </row>
    <row r="57" spans="1:4" ht="31.5" x14ac:dyDescent="0.25">
      <c r="A57" s="63" t="s">
        <v>451</v>
      </c>
      <c r="B57" s="62" t="s">
        <v>975</v>
      </c>
      <c r="C57" s="62" t="s">
        <v>429</v>
      </c>
      <c r="D57" s="60">
        <v>396210.41</v>
      </c>
    </row>
    <row r="58" spans="1:4" x14ac:dyDescent="0.25">
      <c r="A58" s="63" t="s">
        <v>471</v>
      </c>
      <c r="B58" s="62" t="s">
        <v>975</v>
      </c>
      <c r="C58" s="62" t="s">
        <v>456</v>
      </c>
      <c r="D58" s="60">
        <v>34200</v>
      </c>
    </row>
    <row r="59" spans="1:4" x14ac:dyDescent="0.25">
      <c r="A59" s="66" t="s">
        <v>922</v>
      </c>
      <c r="B59" s="65" t="s">
        <v>974</v>
      </c>
      <c r="C59" s="65"/>
      <c r="D59" s="81">
        <f>D60</f>
        <v>11612097.92</v>
      </c>
    </row>
    <row r="60" spans="1:4" x14ac:dyDescent="0.25">
      <c r="A60" s="63" t="s">
        <v>471</v>
      </c>
      <c r="B60" s="62" t="s">
        <v>974</v>
      </c>
      <c r="C60" s="62" t="s">
        <v>456</v>
      </c>
      <c r="D60" s="60">
        <v>11612097.92</v>
      </c>
    </row>
    <row r="61" spans="1:4" ht="31.5" x14ac:dyDescent="0.25">
      <c r="A61" s="98" t="s">
        <v>973</v>
      </c>
      <c r="B61" s="68" t="s">
        <v>972</v>
      </c>
      <c r="C61" s="68"/>
      <c r="D61" s="67">
        <f>D62</f>
        <v>27049433.149999999</v>
      </c>
    </row>
    <row r="62" spans="1:4" ht="31.5" x14ac:dyDescent="0.25">
      <c r="A62" s="66" t="s">
        <v>971</v>
      </c>
      <c r="B62" s="65" t="s">
        <v>970</v>
      </c>
      <c r="C62" s="65"/>
      <c r="D62" s="81">
        <f>SUM(D63:D64)</f>
        <v>27049433.149999999</v>
      </c>
    </row>
    <row r="63" spans="1:4" ht="31.5" x14ac:dyDescent="0.25">
      <c r="A63" s="63" t="s">
        <v>451</v>
      </c>
      <c r="B63" s="62" t="s">
        <v>970</v>
      </c>
      <c r="C63" s="62" t="s">
        <v>429</v>
      </c>
      <c r="D63" s="60">
        <v>22451733.149999999</v>
      </c>
    </row>
    <row r="64" spans="1:4" x14ac:dyDescent="0.25">
      <c r="A64" s="63" t="s">
        <v>471</v>
      </c>
      <c r="B64" s="62" t="s">
        <v>970</v>
      </c>
      <c r="C64" s="62" t="s">
        <v>456</v>
      </c>
      <c r="D64" s="60">
        <v>4597700</v>
      </c>
    </row>
    <row r="65" spans="1:4" ht="31.5" x14ac:dyDescent="0.25">
      <c r="A65" s="97" t="s">
        <v>969</v>
      </c>
      <c r="B65" s="68" t="s">
        <v>968</v>
      </c>
      <c r="C65" s="68"/>
      <c r="D65" s="67">
        <f>D66+D69</f>
        <v>192489046.60000002</v>
      </c>
    </row>
    <row r="66" spans="1:4" x14ac:dyDescent="0.25">
      <c r="A66" s="66" t="s">
        <v>967</v>
      </c>
      <c r="B66" s="65" t="s">
        <v>966</v>
      </c>
      <c r="C66" s="65"/>
      <c r="D66" s="81">
        <f>SUM(D67:D68)</f>
        <v>17436705.460000001</v>
      </c>
    </row>
    <row r="67" spans="1:4" ht="63" x14ac:dyDescent="0.25">
      <c r="A67" s="63" t="s">
        <v>434</v>
      </c>
      <c r="B67" s="62" t="s">
        <v>966</v>
      </c>
      <c r="C67" s="62" t="s">
        <v>435</v>
      </c>
      <c r="D67" s="60">
        <v>2504954.35</v>
      </c>
    </row>
    <row r="68" spans="1:4" ht="31.5" x14ac:dyDescent="0.25">
      <c r="A68" s="63" t="s">
        <v>451</v>
      </c>
      <c r="B68" s="62" t="s">
        <v>966</v>
      </c>
      <c r="C68" s="62" t="s">
        <v>429</v>
      </c>
      <c r="D68" s="60">
        <v>14931751.110000001</v>
      </c>
    </row>
    <row r="69" spans="1:4" x14ac:dyDescent="0.25">
      <c r="A69" s="66" t="s">
        <v>922</v>
      </c>
      <c r="B69" s="65" t="s">
        <v>965</v>
      </c>
      <c r="C69" s="65"/>
      <c r="D69" s="81">
        <f>SUM(D70:D72)</f>
        <v>175052341.14000002</v>
      </c>
    </row>
    <row r="70" spans="1:4" ht="63" x14ac:dyDescent="0.25">
      <c r="A70" s="63" t="s">
        <v>434</v>
      </c>
      <c r="B70" s="62" t="s">
        <v>965</v>
      </c>
      <c r="C70" s="62" t="s">
        <v>435</v>
      </c>
      <c r="D70" s="60">
        <v>137111875.09999999</v>
      </c>
    </row>
    <row r="71" spans="1:4" ht="31.5" x14ac:dyDescent="0.25">
      <c r="A71" s="63" t="s">
        <v>451</v>
      </c>
      <c r="B71" s="62" t="s">
        <v>965</v>
      </c>
      <c r="C71" s="62" t="s">
        <v>429</v>
      </c>
      <c r="D71" s="60">
        <v>35350551.710000001</v>
      </c>
    </row>
    <row r="72" spans="1:4" x14ac:dyDescent="0.25">
      <c r="A72" s="63" t="s">
        <v>457</v>
      </c>
      <c r="B72" s="62" t="s">
        <v>965</v>
      </c>
      <c r="C72" s="62" t="s">
        <v>458</v>
      </c>
      <c r="D72" s="60">
        <v>2589914.33</v>
      </c>
    </row>
    <row r="73" spans="1:4" x14ac:dyDescent="0.25">
      <c r="A73" s="96" t="s">
        <v>964</v>
      </c>
      <c r="B73" s="80" t="s">
        <v>963</v>
      </c>
      <c r="C73" s="86"/>
      <c r="D73" s="67">
        <f>D77+D87+D74</f>
        <v>1164665849.7</v>
      </c>
    </row>
    <row r="74" spans="1:4" ht="47.25" x14ac:dyDescent="0.25">
      <c r="A74" s="72" t="s">
        <v>962</v>
      </c>
      <c r="B74" s="78" t="s">
        <v>961</v>
      </c>
      <c r="C74" s="65"/>
      <c r="D74" s="64">
        <f>SUM(D75:D76)</f>
        <v>83668.56</v>
      </c>
    </row>
    <row r="75" spans="1:4" ht="63" x14ac:dyDescent="0.25">
      <c r="A75" s="70" t="s">
        <v>434</v>
      </c>
      <c r="B75" s="75" t="s">
        <v>961</v>
      </c>
      <c r="C75" s="62" t="s">
        <v>435</v>
      </c>
      <c r="D75" s="60">
        <v>30129</v>
      </c>
    </row>
    <row r="76" spans="1:4" ht="31.5" x14ac:dyDescent="0.25">
      <c r="A76" s="70" t="s">
        <v>531</v>
      </c>
      <c r="B76" s="75" t="s">
        <v>961</v>
      </c>
      <c r="C76" s="62" t="s">
        <v>532</v>
      </c>
      <c r="D76" s="60">
        <v>53539.56</v>
      </c>
    </row>
    <row r="77" spans="1:4" x14ac:dyDescent="0.25">
      <c r="A77" s="72" t="s">
        <v>926</v>
      </c>
      <c r="B77" s="78" t="s">
        <v>957</v>
      </c>
      <c r="C77" s="65"/>
      <c r="D77" s="81">
        <f>D78+D80+D85</f>
        <v>60880320.220000006</v>
      </c>
    </row>
    <row r="78" spans="1:4" ht="31.5" x14ac:dyDescent="0.25">
      <c r="A78" s="70" t="s">
        <v>960</v>
      </c>
      <c r="B78" s="75" t="s">
        <v>957</v>
      </c>
      <c r="C78" s="65"/>
      <c r="D78" s="81">
        <f>D79</f>
        <v>1275000</v>
      </c>
    </row>
    <row r="79" spans="1:4" x14ac:dyDescent="0.25">
      <c r="A79" s="70" t="s">
        <v>471</v>
      </c>
      <c r="B79" s="75" t="s">
        <v>957</v>
      </c>
      <c r="C79" s="62" t="s">
        <v>456</v>
      </c>
      <c r="D79" s="61">
        <v>1275000</v>
      </c>
    </row>
    <row r="80" spans="1:4" ht="31.5" x14ac:dyDescent="0.25">
      <c r="A80" s="70" t="s">
        <v>959</v>
      </c>
      <c r="B80" s="75" t="s">
        <v>957</v>
      </c>
      <c r="C80" s="62"/>
      <c r="D80" s="81">
        <f>D81+D82+D83+D84</f>
        <v>59248999.220000006</v>
      </c>
    </row>
    <row r="81" spans="1:4" ht="63" x14ac:dyDescent="0.25">
      <c r="A81" s="70" t="s">
        <v>434</v>
      </c>
      <c r="B81" s="75" t="s">
        <v>957</v>
      </c>
      <c r="C81" s="62" t="s">
        <v>435</v>
      </c>
      <c r="D81" s="61">
        <v>14747067.400000002</v>
      </c>
    </row>
    <row r="82" spans="1:4" ht="31.5" x14ac:dyDescent="0.25">
      <c r="A82" s="63" t="s">
        <v>451</v>
      </c>
      <c r="B82" s="75" t="s">
        <v>957</v>
      </c>
      <c r="C82" s="62" t="s">
        <v>429</v>
      </c>
      <c r="D82" s="60">
        <v>26099124.110000003</v>
      </c>
    </row>
    <row r="83" spans="1:4" ht="31.5" x14ac:dyDescent="0.25">
      <c r="A83" s="70" t="s">
        <v>531</v>
      </c>
      <c r="B83" s="75" t="s">
        <v>957</v>
      </c>
      <c r="C83" s="62" t="s">
        <v>532</v>
      </c>
      <c r="D83" s="60">
        <v>18396647.859999999</v>
      </c>
    </row>
    <row r="84" spans="1:4" x14ac:dyDescent="0.25">
      <c r="A84" s="70" t="s">
        <v>457</v>
      </c>
      <c r="B84" s="75" t="s">
        <v>957</v>
      </c>
      <c r="C84" s="62" t="s">
        <v>458</v>
      </c>
      <c r="D84" s="60">
        <v>6159.85</v>
      </c>
    </row>
    <row r="85" spans="1:4" ht="31.5" x14ac:dyDescent="0.25">
      <c r="A85" s="85" t="s">
        <v>958</v>
      </c>
      <c r="B85" s="75" t="s">
        <v>957</v>
      </c>
      <c r="C85" s="84"/>
      <c r="D85" s="61">
        <f>D86</f>
        <v>356321</v>
      </c>
    </row>
    <row r="86" spans="1:4" x14ac:dyDescent="0.25">
      <c r="A86" s="70" t="s">
        <v>471</v>
      </c>
      <c r="B86" s="75" t="s">
        <v>957</v>
      </c>
      <c r="C86" s="62" t="s">
        <v>456</v>
      </c>
      <c r="D86" s="60">
        <v>356321</v>
      </c>
    </row>
    <row r="87" spans="1:4" x14ac:dyDescent="0.25">
      <c r="A87" s="83" t="s">
        <v>922</v>
      </c>
      <c r="B87" s="78" t="s">
        <v>956</v>
      </c>
      <c r="C87" s="62"/>
      <c r="D87" s="64">
        <f>SUM(D88:D92)</f>
        <v>1103701860.9200001</v>
      </c>
    </row>
    <row r="88" spans="1:4" ht="63" x14ac:dyDescent="0.25">
      <c r="A88" s="70" t="s">
        <v>434</v>
      </c>
      <c r="B88" s="75" t="s">
        <v>956</v>
      </c>
      <c r="C88" s="62" t="s">
        <v>435</v>
      </c>
      <c r="D88" s="60">
        <v>466119634.01999998</v>
      </c>
    </row>
    <row r="89" spans="1:4" ht="31.5" x14ac:dyDescent="0.25">
      <c r="A89" s="63" t="s">
        <v>451</v>
      </c>
      <c r="B89" s="75" t="s">
        <v>956</v>
      </c>
      <c r="C89" s="62" t="s">
        <v>429</v>
      </c>
      <c r="D89" s="60">
        <v>295170087.76000005</v>
      </c>
    </row>
    <row r="90" spans="1:4" x14ac:dyDescent="0.25">
      <c r="A90" s="70" t="s">
        <v>471</v>
      </c>
      <c r="B90" s="75" t="s">
        <v>956</v>
      </c>
      <c r="C90" s="62" t="s">
        <v>456</v>
      </c>
      <c r="D90" s="60">
        <v>4513791.4400000004</v>
      </c>
    </row>
    <row r="91" spans="1:4" ht="31.5" x14ac:dyDescent="0.25">
      <c r="A91" s="70" t="s">
        <v>531</v>
      </c>
      <c r="B91" s="75" t="s">
        <v>956</v>
      </c>
      <c r="C91" s="62" t="s">
        <v>532</v>
      </c>
      <c r="D91" s="60">
        <v>327986194.92999995</v>
      </c>
    </row>
    <row r="92" spans="1:4" x14ac:dyDescent="0.25">
      <c r="A92" s="70" t="s">
        <v>457</v>
      </c>
      <c r="B92" s="75" t="s">
        <v>956</v>
      </c>
      <c r="C92" s="62" t="s">
        <v>458</v>
      </c>
      <c r="D92" s="60">
        <v>9912152.7700000014</v>
      </c>
    </row>
    <row r="93" spans="1:4" ht="31.5" x14ac:dyDescent="0.25">
      <c r="A93" s="96" t="s">
        <v>955</v>
      </c>
      <c r="B93" s="80" t="s">
        <v>954</v>
      </c>
      <c r="C93" s="79"/>
      <c r="D93" s="67">
        <f>D94</f>
        <v>49658444.18</v>
      </c>
    </row>
    <row r="94" spans="1:4" x14ac:dyDescent="0.25">
      <c r="A94" s="72" t="s">
        <v>926</v>
      </c>
      <c r="B94" s="78" t="s">
        <v>951</v>
      </c>
      <c r="C94" s="77"/>
      <c r="D94" s="81">
        <f>D95+D97</f>
        <v>49658444.18</v>
      </c>
    </row>
    <row r="95" spans="1:4" ht="31.5" x14ac:dyDescent="0.25">
      <c r="A95" s="70" t="s">
        <v>953</v>
      </c>
      <c r="B95" s="75" t="s">
        <v>951</v>
      </c>
      <c r="C95" s="76"/>
      <c r="D95" s="61">
        <f>D96</f>
        <v>20390796</v>
      </c>
    </row>
    <row r="96" spans="1:4" x14ac:dyDescent="0.25">
      <c r="A96" s="70" t="s">
        <v>457</v>
      </c>
      <c r="B96" s="75" t="s">
        <v>951</v>
      </c>
      <c r="C96" s="76">
        <v>800</v>
      </c>
      <c r="D96" s="61">
        <v>20390796</v>
      </c>
    </row>
    <row r="97" spans="1:4" x14ac:dyDescent="0.25">
      <c r="A97" s="70" t="s">
        <v>952</v>
      </c>
      <c r="B97" s="75" t="s">
        <v>951</v>
      </c>
      <c r="C97" s="76"/>
      <c r="D97" s="61">
        <f>D98</f>
        <v>29267648.18</v>
      </c>
    </row>
    <row r="98" spans="1:4" ht="31.5" x14ac:dyDescent="0.25">
      <c r="A98" s="63" t="s">
        <v>451</v>
      </c>
      <c r="B98" s="75" t="s">
        <v>951</v>
      </c>
      <c r="C98" s="76">
        <v>200</v>
      </c>
      <c r="D98" s="60">
        <v>29267648.18</v>
      </c>
    </row>
    <row r="99" spans="1:4" ht="47.25" x14ac:dyDescent="0.25">
      <c r="A99" s="97" t="s">
        <v>950</v>
      </c>
      <c r="B99" s="68" t="s">
        <v>946</v>
      </c>
      <c r="C99" s="82"/>
      <c r="D99" s="67">
        <f>D100+D107</f>
        <v>47635675.009999998</v>
      </c>
    </row>
    <row r="100" spans="1:4" x14ac:dyDescent="0.25">
      <c r="A100" s="66" t="s">
        <v>926</v>
      </c>
      <c r="B100" s="65" t="s">
        <v>943</v>
      </c>
      <c r="C100" s="76"/>
      <c r="D100" s="81">
        <f>D101+D105</f>
        <v>45437679.009999998</v>
      </c>
    </row>
    <row r="101" spans="1:4" ht="31.5" x14ac:dyDescent="0.25">
      <c r="A101" s="63" t="s">
        <v>949</v>
      </c>
      <c r="B101" s="62" t="s">
        <v>943</v>
      </c>
      <c r="C101" s="76"/>
      <c r="D101" s="61">
        <f>SUM(D102:D104)</f>
        <v>5748043.7999999998</v>
      </c>
    </row>
    <row r="102" spans="1:4" ht="31.5" x14ac:dyDescent="0.25">
      <c r="A102" s="63" t="s">
        <v>451</v>
      </c>
      <c r="B102" s="62" t="s">
        <v>943</v>
      </c>
      <c r="C102" s="76">
        <v>200</v>
      </c>
      <c r="D102" s="60">
        <v>3844899.51</v>
      </c>
    </row>
    <row r="103" spans="1:4" ht="31.5" x14ac:dyDescent="0.25">
      <c r="A103" s="63" t="s">
        <v>944</v>
      </c>
      <c r="B103" s="62" t="s">
        <v>943</v>
      </c>
      <c r="C103" s="76">
        <v>400</v>
      </c>
      <c r="D103" s="60">
        <v>1871430.29</v>
      </c>
    </row>
    <row r="104" spans="1:4" x14ac:dyDescent="0.25">
      <c r="A104" s="63" t="s">
        <v>457</v>
      </c>
      <c r="B104" s="62" t="s">
        <v>943</v>
      </c>
      <c r="C104" s="76">
        <v>800</v>
      </c>
      <c r="D104" s="60">
        <v>31714</v>
      </c>
    </row>
    <row r="105" spans="1:4" ht="31.5" x14ac:dyDescent="0.25">
      <c r="A105" s="63" t="s">
        <v>948</v>
      </c>
      <c r="B105" s="62" t="s">
        <v>943</v>
      </c>
      <c r="C105" s="76"/>
      <c r="D105" s="61">
        <f>D106</f>
        <v>39689635.210000001</v>
      </c>
    </row>
    <row r="106" spans="1:4" x14ac:dyDescent="0.25">
      <c r="A106" s="63" t="s">
        <v>471</v>
      </c>
      <c r="B106" s="62" t="s">
        <v>943</v>
      </c>
      <c r="C106" s="76">
        <v>300</v>
      </c>
      <c r="D106" s="60">
        <v>39689635.210000001</v>
      </c>
    </row>
    <row r="107" spans="1:4" x14ac:dyDescent="0.25">
      <c r="A107" s="72" t="s">
        <v>922</v>
      </c>
      <c r="B107" s="78" t="s">
        <v>941</v>
      </c>
      <c r="C107" s="77"/>
      <c r="D107" s="81">
        <f>D108</f>
        <v>2197996</v>
      </c>
    </row>
    <row r="108" spans="1:4" x14ac:dyDescent="0.25">
      <c r="A108" s="63" t="s">
        <v>471</v>
      </c>
      <c r="B108" s="75" t="s">
        <v>941</v>
      </c>
      <c r="C108" s="76">
        <v>300</v>
      </c>
      <c r="D108" s="60">
        <v>2197996</v>
      </c>
    </row>
    <row r="109" spans="1:4" ht="31.5" x14ac:dyDescent="0.25">
      <c r="A109" s="97" t="s">
        <v>947</v>
      </c>
      <c r="B109" s="80" t="s">
        <v>946</v>
      </c>
      <c r="C109" s="82"/>
      <c r="D109" s="67">
        <f>D110+D113</f>
        <v>90090450.99000001</v>
      </c>
    </row>
    <row r="110" spans="1:4" x14ac:dyDescent="0.25">
      <c r="A110" s="66" t="s">
        <v>926</v>
      </c>
      <c r="B110" s="78" t="s">
        <v>943</v>
      </c>
      <c r="C110" s="77"/>
      <c r="D110" s="81">
        <f>D111</f>
        <v>89507950.99000001</v>
      </c>
    </row>
    <row r="111" spans="1:4" ht="31.5" x14ac:dyDescent="0.25">
      <c r="A111" s="63" t="s">
        <v>945</v>
      </c>
      <c r="B111" s="75" t="s">
        <v>943</v>
      </c>
      <c r="C111" s="76"/>
      <c r="D111" s="61">
        <f>D112</f>
        <v>89507950.99000001</v>
      </c>
    </row>
    <row r="112" spans="1:4" ht="31.5" x14ac:dyDescent="0.25">
      <c r="A112" s="63" t="s">
        <v>944</v>
      </c>
      <c r="B112" s="75" t="s">
        <v>943</v>
      </c>
      <c r="C112" s="76">
        <v>400</v>
      </c>
      <c r="D112" s="60">
        <v>89507950.99000001</v>
      </c>
    </row>
    <row r="113" spans="1:4" x14ac:dyDescent="0.25">
      <c r="A113" s="66" t="s">
        <v>942</v>
      </c>
      <c r="B113" s="78" t="s">
        <v>941</v>
      </c>
      <c r="C113" s="77"/>
      <c r="D113" s="61">
        <f>D114</f>
        <v>582500</v>
      </c>
    </row>
    <row r="114" spans="1:4" x14ac:dyDescent="0.25">
      <c r="A114" s="63" t="s">
        <v>471</v>
      </c>
      <c r="B114" s="75" t="s">
        <v>941</v>
      </c>
      <c r="C114" s="76">
        <v>300</v>
      </c>
      <c r="D114" s="60">
        <v>582500</v>
      </c>
    </row>
    <row r="115" spans="1:4" ht="63" x14ac:dyDescent="0.25">
      <c r="A115" s="97" t="s">
        <v>940</v>
      </c>
      <c r="B115" s="68" t="s">
        <v>939</v>
      </c>
      <c r="C115" s="68"/>
      <c r="D115" s="67">
        <f>D116+D118</f>
        <v>38159310.399999999</v>
      </c>
    </row>
    <row r="116" spans="1:4" ht="31.5" x14ac:dyDescent="0.25">
      <c r="A116" s="66" t="s">
        <v>938</v>
      </c>
      <c r="B116" s="65" t="s">
        <v>937</v>
      </c>
      <c r="C116" s="65"/>
      <c r="D116" s="64">
        <f>D117</f>
        <v>34936622.869999997</v>
      </c>
    </row>
    <row r="117" spans="1:4" x14ac:dyDescent="0.25">
      <c r="A117" s="70" t="s">
        <v>457</v>
      </c>
      <c r="B117" s="62" t="s">
        <v>937</v>
      </c>
      <c r="C117" s="62" t="s">
        <v>458</v>
      </c>
      <c r="D117" s="60">
        <v>34936622.869999997</v>
      </c>
    </row>
    <row r="118" spans="1:4" x14ac:dyDescent="0.25">
      <c r="A118" s="66" t="s">
        <v>922</v>
      </c>
      <c r="B118" s="65" t="s">
        <v>936</v>
      </c>
      <c r="C118" s="65"/>
      <c r="D118" s="64">
        <f>SUM(D119:D120)</f>
        <v>3222687.5300000003</v>
      </c>
    </row>
    <row r="119" spans="1:4" ht="63" x14ac:dyDescent="0.25">
      <c r="A119" s="63" t="s">
        <v>434</v>
      </c>
      <c r="B119" s="62" t="s">
        <v>936</v>
      </c>
      <c r="C119" s="62" t="s">
        <v>435</v>
      </c>
      <c r="D119" s="60">
        <v>2017225.09</v>
      </c>
    </row>
    <row r="120" spans="1:4" ht="31.5" x14ac:dyDescent="0.25">
      <c r="A120" s="70" t="s">
        <v>451</v>
      </c>
      <c r="B120" s="62" t="s">
        <v>936</v>
      </c>
      <c r="C120" s="69">
        <v>200</v>
      </c>
      <c r="D120" s="60">
        <v>1205462.44</v>
      </c>
    </row>
    <row r="121" spans="1:4" x14ac:dyDescent="0.25">
      <c r="A121" s="96" t="s">
        <v>935</v>
      </c>
      <c r="B121" s="80" t="s">
        <v>934</v>
      </c>
      <c r="C121" s="79"/>
      <c r="D121" s="67">
        <f>D122+D125</f>
        <v>14851602.439999999</v>
      </c>
    </row>
    <row r="122" spans="1:4" ht="31.5" x14ac:dyDescent="0.25">
      <c r="A122" s="72" t="s">
        <v>933</v>
      </c>
      <c r="B122" s="78" t="s">
        <v>932</v>
      </c>
      <c r="C122" s="77"/>
      <c r="D122" s="64">
        <f>D123+D124</f>
        <v>235000</v>
      </c>
    </row>
    <row r="123" spans="1:4" ht="31.5" x14ac:dyDescent="0.25">
      <c r="A123" s="70" t="s">
        <v>451</v>
      </c>
      <c r="B123" s="75" t="s">
        <v>932</v>
      </c>
      <c r="C123" s="76">
        <v>200</v>
      </c>
      <c r="D123" s="60">
        <v>235000</v>
      </c>
    </row>
    <row r="124" spans="1:4" x14ac:dyDescent="0.25">
      <c r="A124" s="70" t="s">
        <v>457</v>
      </c>
      <c r="B124" s="75" t="s">
        <v>932</v>
      </c>
      <c r="C124" s="76">
        <v>800</v>
      </c>
      <c r="D124" s="60">
        <v>0</v>
      </c>
    </row>
    <row r="125" spans="1:4" x14ac:dyDescent="0.25">
      <c r="A125" s="66" t="s">
        <v>922</v>
      </c>
      <c r="B125" s="78" t="s">
        <v>931</v>
      </c>
      <c r="C125" s="77"/>
      <c r="D125" s="64">
        <f>SUM(D126:D128)</f>
        <v>14616602.439999999</v>
      </c>
    </row>
    <row r="126" spans="1:4" ht="63" x14ac:dyDescent="0.25">
      <c r="A126" s="63" t="s">
        <v>434</v>
      </c>
      <c r="B126" s="75" t="s">
        <v>931</v>
      </c>
      <c r="C126" s="76">
        <v>100</v>
      </c>
      <c r="D126" s="60">
        <v>9223720.0099999998</v>
      </c>
    </row>
    <row r="127" spans="1:4" ht="31.5" x14ac:dyDescent="0.25">
      <c r="A127" s="70" t="s">
        <v>451</v>
      </c>
      <c r="B127" s="75" t="s">
        <v>931</v>
      </c>
      <c r="C127" s="76">
        <v>200</v>
      </c>
      <c r="D127" s="60">
        <v>4415630.0399999991</v>
      </c>
    </row>
    <row r="128" spans="1:4" x14ac:dyDescent="0.25">
      <c r="A128" s="70" t="s">
        <v>457</v>
      </c>
      <c r="B128" s="75" t="s">
        <v>931</v>
      </c>
      <c r="C128" s="74">
        <v>800</v>
      </c>
      <c r="D128" s="60">
        <v>977252.39</v>
      </c>
    </row>
    <row r="129" spans="1:4" ht="31.5" x14ac:dyDescent="0.25">
      <c r="A129" s="96" t="s">
        <v>930</v>
      </c>
      <c r="B129" s="73">
        <v>7100000000</v>
      </c>
      <c r="C129" s="73"/>
      <c r="D129" s="67">
        <f>D130</f>
        <v>2202743.17</v>
      </c>
    </row>
    <row r="130" spans="1:4" ht="47.25" x14ac:dyDescent="0.25">
      <c r="A130" s="72" t="s">
        <v>929</v>
      </c>
      <c r="B130" s="71">
        <v>7130000000</v>
      </c>
      <c r="C130" s="71"/>
      <c r="D130" s="64">
        <f>SUM(D131:D131)</f>
        <v>2202743.17</v>
      </c>
    </row>
    <row r="131" spans="1:4" ht="31.5" x14ac:dyDescent="0.25">
      <c r="A131" s="70" t="s">
        <v>451</v>
      </c>
      <c r="B131" s="69">
        <v>7130000000</v>
      </c>
      <c r="C131" s="69">
        <v>200</v>
      </c>
      <c r="D131" s="60">
        <v>2202743.17</v>
      </c>
    </row>
    <row r="132" spans="1:4" ht="31.5" x14ac:dyDescent="0.25">
      <c r="A132" s="97" t="s">
        <v>928</v>
      </c>
      <c r="B132" s="68" t="s">
        <v>927</v>
      </c>
      <c r="C132" s="68"/>
      <c r="D132" s="67">
        <f>D133+D140</f>
        <v>75403196.729999989</v>
      </c>
    </row>
    <row r="133" spans="1:4" x14ac:dyDescent="0.25">
      <c r="A133" s="66" t="s">
        <v>926</v>
      </c>
      <c r="B133" s="65" t="s">
        <v>923</v>
      </c>
      <c r="C133" s="65"/>
      <c r="D133" s="64">
        <f>D134+D138</f>
        <v>29413720.929999996</v>
      </c>
    </row>
    <row r="134" spans="1:4" x14ac:dyDescent="0.25">
      <c r="A134" s="63" t="s">
        <v>925</v>
      </c>
      <c r="B134" s="62" t="s">
        <v>923</v>
      </c>
      <c r="C134" s="65"/>
      <c r="D134" s="60">
        <f>D135+D136+D137</f>
        <v>27193480.049999997</v>
      </c>
    </row>
    <row r="135" spans="1:4" ht="31.5" x14ac:dyDescent="0.25">
      <c r="A135" s="63" t="s">
        <v>451</v>
      </c>
      <c r="B135" s="62" t="s">
        <v>923</v>
      </c>
      <c r="C135" s="62" t="s">
        <v>429</v>
      </c>
      <c r="D135" s="60">
        <v>8361578.2400000002</v>
      </c>
    </row>
    <row r="136" spans="1:4" ht="31.5" x14ac:dyDescent="0.25">
      <c r="A136" s="63" t="s">
        <v>488</v>
      </c>
      <c r="B136" s="62" t="s">
        <v>923</v>
      </c>
      <c r="C136" s="62" t="s">
        <v>489</v>
      </c>
      <c r="D136" s="60">
        <v>18816626.809999999</v>
      </c>
    </row>
    <row r="137" spans="1:4" x14ac:dyDescent="0.25">
      <c r="A137" s="63" t="s">
        <v>457</v>
      </c>
      <c r="B137" s="62" t="s">
        <v>923</v>
      </c>
      <c r="C137" s="62" t="s">
        <v>458</v>
      </c>
      <c r="D137" s="60">
        <v>15275</v>
      </c>
    </row>
    <row r="138" spans="1:4" ht="31.5" x14ac:dyDescent="0.25">
      <c r="A138" s="63" t="s">
        <v>924</v>
      </c>
      <c r="B138" s="62"/>
      <c r="C138" s="62"/>
      <c r="D138" s="60">
        <f>D139</f>
        <v>2220240.88</v>
      </c>
    </row>
    <row r="139" spans="1:4" ht="31.5" x14ac:dyDescent="0.25">
      <c r="A139" s="63" t="s">
        <v>451</v>
      </c>
      <c r="B139" s="62" t="s">
        <v>923</v>
      </c>
      <c r="C139" s="62" t="s">
        <v>429</v>
      </c>
      <c r="D139" s="60">
        <v>2220240.88</v>
      </c>
    </row>
    <row r="140" spans="1:4" x14ac:dyDescent="0.25">
      <c r="A140" s="66" t="s">
        <v>922</v>
      </c>
      <c r="B140" s="65" t="s">
        <v>921</v>
      </c>
      <c r="C140" s="65"/>
      <c r="D140" s="64">
        <f>SUM(D141:D143)</f>
        <v>45989475.799999997</v>
      </c>
    </row>
    <row r="141" spans="1:4" ht="63" x14ac:dyDescent="0.25">
      <c r="A141" s="63" t="s">
        <v>434</v>
      </c>
      <c r="B141" s="62" t="s">
        <v>921</v>
      </c>
      <c r="C141" s="62" t="s">
        <v>435</v>
      </c>
      <c r="D141" s="60">
        <v>43653211.670000002</v>
      </c>
    </row>
    <row r="142" spans="1:4" ht="31.5" x14ac:dyDescent="0.25">
      <c r="A142" s="63" t="s">
        <v>451</v>
      </c>
      <c r="B142" s="62" t="s">
        <v>921</v>
      </c>
      <c r="C142" s="62" t="s">
        <v>429</v>
      </c>
      <c r="D142" s="60">
        <v>2335763.41</v>
      </c>
    </row>
    <row r="143" spans="1:4" x14ac:dyDescent="0.25">
      <c r="A143" s="63" t="s">
        <v>457</v>
      </c>
      <c r="B143" s="62" t="s">
        <v>921</v>
      </c>
      <c r="C143" s="62" t="s">
        <v>458</v>
      </c>
      <c r="D143" s="60">
        <v>500.72</v>
      </c>
    </row>
    <row r="146" spans="1:1" x14ac:dyDescent="0.25">
      <c r="A146" s="56" t="s">
        <v>8</v>
      </c>
    </row>
  </sheetData>
  <mergeCells count="5">
    <mergeCell ref="A9:D9"/>
    <mergeCell ref="A11:A12"/>
    <mergeCell ref="B11:B12"/>
    <mergeCell ref="C11:C12"/>
    <mergeCell ref="D11:D12"/>
  </mergeCells>
  <pageMargins left="0.70866141732283472" right="0.70866141732283472" top="0.74803149606299213" bottom="0.74803149606299213" header="0.31496062992125984" footer="0.31496062992125984"/>
  <pageSetup paperSize="9" scale="73" fitToHeight="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46"/>
  <sheetViews>
    <sheetView workbookViewId="0">
      <selection activeCell="J14" sqref="J14"/>
    </sheetView>
  </sheetViews>
  <sheetFormatPr defaultRowHeight="15.75" x14ac:dyDescent="0.25"/>
  <cols>
    <col min="1" max="1" width="73" style="24" customWidth="1"/>
    <col min="2" max="2" width="9.140625" style="39"/>
    <col min="3" max="3" width="6" style="39" customWidth="1"/>
    <col min="4" max="4" width="7.7109375" style="39" customWidth="1"/>
    <col min="5" max="5" width="13.7109375" style="39" customWidth="1"/>
    <col min="6" max="6" width="9.140625" style="39"/>
    <col min="7" max="7" width="19" style="26" customWidth="1"/>
    <col min="8" max="16384" width="9.140625" style="39"/>
  </cols>
  <sheetData>
    <row r="1" spans="1:7" x14ac:dyDescent="0.25">
      <c r="F1" s="39" t="s">
        <v>862</v>
      </c>
    </row>
    <row r="2" spans="1:7" x14ac:dyDescent="0.25">
      <c r="F2" s="39" t="s">
        <v>863</v>
      </c>
    </row>
    <row r="3" spans="1:7" x14ac:dyDescent="0.25">
      <c r="F3" s="39" t="s">
        <v>2</v>
      </c>
    </row>
    <row r="4" spans="1:7" x14ac:dyDescent="0.25">
      <c r="F4" s="39" t="s">
        <v>7</v>
      </c>
    </row>
    <row r="5" spans="1:7" x14ac:dyDescent="0.25">
      <c r="F5" s="39" t="s">
        <v>3</v>
      </c>
    </row>
    <row r="6" spans="1:7" x14ac:dyDescent="0.25">
      <c r="F6" s="39" t="s">
        <v>1007</v>
      </c>
    </row>
    <row r="7" spans="1:7" x14ac:dyDescent="0.25">
      <c r="F7" s="39" t="s">
        <v>1005</v>
      </c>
    </row>
    <row r="10" spans="1:7" ht="15.75" customHeight="1" x14ac:dyDescent="0.25">
      <c r="A10" s="107" t="s">
        <v>861</v>
      </c>
      <c r="B10" s="107"/>
      <c r="C10" s="107"/>
      <c r="D10" s="107"/>
      <c r="E10" s="107"/>
      <c r="F10" s="107"/>
      <c r="G10" s="107"/>
    </row>
    <row r="11" spans="1:7" x14ac:dyDescent="0.25">
      <c r="A11" s="44"/>
      <c r="B11" s="45"/>
      <c r="C11" s="45"/>
      <c r="D11" s="45"/>
      <c r="E11" s="45"/>
      <c r="F11" s="45"/>
      <c r="G11" s="46"/>
    </row>
    <row r="12" spans="1:7" x14ac:dyDescent="0.25">
      <c r="A12" s="38"/>
      <c r="B12" s="47"/>
      <c r="C12" s="47"/>
      <c r="D12" s="47"/>
      <c r="E12" s="47"/>
      <c r="F12" s="47"/>
      <c r="G12" s="43" t="s">
        <v>860</v>
      </c>
    </row>
    <row r="13" spans="1:7" ht="47.25" x14ac:dyDescent="0.25">
      <c r="A13" s="33" t="s">
        <v>423</v>
      </c>
      <c r="B13" s="33" t="s">
        <v>852</v>
      </c>
      <c r="C13" s="33" t="s">
        <v>853</v>
      </c>
      <c r="D13" s="33" t="s">
        <v>854</v>
      </c>
      <c r="E13" s="33" t="s">
        <v>855</v>
      </c>
      <c r="F13" s="33" t="s">
        <v>856</v>
      </c>
      <c r="G13" s="34" t="s">
        <v>6</v>
      </c>
    </row>
    <row r="14" spans="1:7" x14ac:dyDescent="0.25">
      <c r="A14" s="33">
        <v>1</v>
      </c>
      <c r="B14" s="33" t="s">
        <v>426</v>
      </c>
      <c r="C14" s="33" t="s">
        <v>427</v>
      </c>
      <c r="D14" s="33" t="s">
        <v>857</v>
      </c>
      <c r="E14" s="33" t="s">
        <v>858</v>
      </c>
      <c r="F14" s="33" t="s">
        <v>859</v>
      </c>
      <c r="G14" s="34" t="s">
        <v>866</v>
      </c>
    </row>
    <row r="15" spans="1:7" ht="31.5" x14ac:dyDescent="0.25">
      <c r="A15" s="10" t="s">
        <v>864</v>
      </c>
      <c r="B15" s="35" t="s">
        <v>837</v>
      </c>
      <c r="C15" s="35"/>
      <c r="D15" s="35"/>
      <c r="E15" s="35"/>
      <c r="F15" s="35"/>
      <c r="G15" s="9">
        <v>5721725340.8800001</v>
      </c>
    </row>
    <row r="16" spans="1:7" x14ac:dyDescent="0.25">
      <c r="A16" s="10" t="s">
        <v>430</v>
      </c>
      <c r="B16" s="35" t="s">
        <v>837</v>
      </c>
      <c r="C16" s="35" t="s">
        <v>838</v>
      </c>
      <c r="D16" s="35"/>
      <c r="E16" s="35"/>
      <c r="F16" s="35"/>
      <c r="G16" s="9">
        <v>984803128.38</v>
      </c>
    </row>
    <row r="17" spans="1:10" ht="31.5" x14ac:dyDescent="0.25">
      <c r="A17" s="10" t="s">
        <v>431</v>
      </c>
      <c r="B17" s="35" t="s">
        <v>837</v>
      </c>
      <c r="C17" s="35" t="s">
        <v>838</v>
      </c>
      <c r="D17" s="35" t="s">
        <v>839</v>
      </c>
      <c r="E17" s="35"/>
      <c r="F17" s="35"/>
      <c r="G17" s="9">
        <v>11373519.789999999</v>
      </c>
    </row>
    <row r="18" spans="1:10" x14ac:dyDescent="0.25">
      <c r="A18" s="10" t="s">
        <v>432</v>
      </c>
      <c r="B18" s="35" t="s">
        <v>837</v>
      </c>
      <c r="C18" s="35" t="s">
        <v>838</v>
      </c>
      <c r="D18" s="35" t="s">
        <v>839</v>
      </c>
      <c r="E18" s="35" t="s">
        <v>433</v>
      </c>
      <c r="F18" s="35"/>
      <c r="G18" s="9">
        <v>11373519.789999999</v>
      </c>
    </row>
    <row r="19" spans="1:10" ht="63" x14ac:dyDescent="0.25">
      <c r="A19" s="10" t="s">
        <v>434</v>
      </c>
      <c r="B19" s="35" t="s">
        <v>837</v>
      </c>
      <c r="C19" s="35" t="s">
        <v>838</v>
      </c>
      <c r="D19" s="35" t="s">
        <v>839</v>
      </c>
      <c r="E19" s="35" t="s">
        <v>433</v>
      </c>
      <c r="F19" s="35" t="s">
        <v>435</v>
      </c>
      <c r="G19" s="9">
        <v>11373519.789999999</v>
      </c>
    </row>
    <row r="20" spans="1:10" ht="31.5" x14ac:dyDescent="0.25">
      <c r="A20" s="10" t="s">
        <v>436</v>
      </c>
      <c r="B20" s="35" t="s">
        <v>837</v>
      </c>
      <c r="C20" s="35" t="s">
        <v>838</v>
      </c>
      <c r="D20" s="35" t="s">
        <v>839</v>
      </c>
      <c r="E20" s="35" t="s">
        <v>433</v>
      </c>
      <c r="F20" s="35" t="s">
        <v>437</v>
      </c>
      <c r="G20" s="9">
        <v>11373519.789999999</v>
      </c>
    </row>
    <row r="21" spans="1:10" x14ac:dyDescent="0.25">
      <c r="A21" s="10" t="s">
        <v>438</v>
      </c>
      <c r="B21" s="35" t="s">
        <v>837</v>
      </c>
      <c r="C21" s="35" t="s">
        <v>838</v>
      </c>
      <c r="D21" s="35" t="s">
        <v>839</v>
      </c>
      <c r="E21" s="35" t="s">
        <v>433</v>
      </c>
      <c r="F21" s="35" t="s">
        <v>439</v>
      </c>
      <c r="G21" s="9">
        <v>9523770.3499999996</v>
      </c>
    </row>
    <row r="22" spans="1:10" ht="31.5" x14ac:dyDescent="0.25">
      <c r="A22" s="10" t="s">
        <v>440</v>
      </c>
      <c r="B22" s="35" t="s">
        <v>837</v>
      </c>
      <c r="C22" s="35" t="s">
        <v>838</v>
      </c>
      <c r="D22" s="35" t="s">
        <v>839</v>
      </c>
      <c r="E22" s="35" t="s">
        <v>433</v>
      </c>
      <c r="F22" s="35" t="s">
        <v>441</v>
      </c>
      <c r="G22" s="9">
        <v>113619</v>
      </c>
      <c r="H22" s="42"/>
      <c r="I22" s="42"/>
      <c r="J22" s="42"/>
    </row>
    <row r="23" spans="1:10" ht="47.25" x14ac:dyDescent="0.25">
      <c r="A23" s="10" t="s">
        <v>442</v>
      </c>
      <c r="B23" s="35" t="s">
        <v>837</v>
      </c>
      <c r="C23" s="35" t="s">
        <v>838</v>
      </c>
      <c r="D23" s="35" t="s">
        <v>839</v>
      </c>
      <c r="E23" s="35" t="s">
        <v>433</v>
      </c>
      <c r="F23" s="35" t="s">
        <v>443</v>
      </c>
      <c r="G23" s="9">
        <v>1736130.44</v>
      </c>
      <c r="H23" s="41"/>
      <c r="I23" s="41"/>
      <c r="J23" s="41"/>
    </row>
    <row r="24" spans="1:10" ht="47.25" x14ac:dyDescent="0.25">
      <c r="A24" s="10" t="s">
        <v>444</v>
      </c>
      <c r="B24" s="35" t="s">
        <v>837</v>
      </c>
      <c r="C24" s="35" t="s">
        <v>838</v>
      </c>
      <c r="D24" s="35" t="s">
        <v>840</v>
      </c>
      <c r="E24" s="35"/>
      <c r="F24" s="35"/>
      <c r="G24" s="9">
        <v>14468057.18</v>
      </c>
      <c r="H24" s="41"/>
      <c r="I24" s="41"/>
      <c r="J24" s="41"/>
    </row>
    <row r="25" spans="1:10" x14ac:dyDescent="0.25">
      <c r="A25" s="10" t="s">
        <v>445</v>
      </c>
      <c r="B25" s="35" t="s">
        <v>837</v>
      </c>
      <c r="C25" s="35" t="s">
        <v>838</v>
      </c>
      <c r="D25" s="35" t="s">
        <v>840</v>
      </c>
      <c r="E25" s="35" t="s">
        <v>446</v>
      </c>
      <c r="F25" s="35"/>
      <c r="G25" s="9">
        <v>4808184.51</v>
      </c>
      <c r="H25" s="41"/>
      <c r="I25" s="41"/>
      <c r="J25" s="41"/>
    </row>
    <row r="26" spans="1:10" ht="63" x14ac:dyDescent="0.25">
      <c r="A26" s="10" t="s">
        <v>434</v>
      </c>
      <c r="B26" s="35" t="s">
        <v>837</v>
      </c>
      <c r="C26" s="35" t="s">
        <v>838</v>
      </c>
      <c r="D26" s="35" t="s">
        <v>840</v>
      </c>
      <c r="E26" s="35" t="s">
        <v>446</v>
      </c>
      <c r="F26" s="35" t="s">
        <v>435</v>
      </c>
      <c r="G26" s="9">
        <v>4808184.51</v>
      </c>
      <c r="H26" s="41"/>
      <c r="I26" s="41"/>
      <c r="J26" s="41"/>
    </row>
    <row r="27" spans="1:10" ht="31.5" x14ac:dyDescent="0.25">
      <c r="A27" s="10" t="s">
        <v>436</v>
      </c>
      <c r="B27" s="35" t="s">
        <v>837</v>
      </c>
      <c r="C27" s="35" t="s">
        <v>838</v>
      </c>
      <c r="D27" s="35" t="s">
        <v>840</v>
      </c>
      <c r="E27" s="35" t="s">
        <v>446</v>
      </c>
      <c r="F27" s="35" t="s">
        <v>437</v>
      </c>
      <c r="G27" s="9">
        <v>4808184.51</v>
      </c>
      <c r="H27" s="41"/>
      <c r="I27" s="41"/>
      <c r="J27" s="41"/>
    </row>
    <row r="28" spans="1:10" x14ac:dyDescent="0.25">
      <c r="A28" s="10" t="s">
        <v>438</v>
      </c>
      <c r="B28" s="35" t="s">
        <v>837</v>
      </c>
      <c r="C28" s="35" t="s">
        <v>838</v>
      </c>
      <c r="D28" s="35" t="s">
        <v>840</v>
      </c>
      <c r="E28" s="35" t="s">
        <v>446</v>
      </c>
      <c r="F28" s="35" t="s">
        <v>439</v>
      </c>
      <c r="G28" s="9">
        <v>3814048.57</v>
      </c>
    </row>
    <row r="29" spans="1:10" ht="31.5" x14ac:dyDescent="0.25">
      <c r="A29" s="10" t="s">
        <v>440</v>
      </c>
      <c r="B29" s="35" t="s">
        <v>837</v>
      </c>
      <c r="C29" s="35" t="s">
        <v>838</v>
      </c>
      <c r="D29" s="35" t="s">
        <v>840</v>
      </c>
      <c r="E29" s="35" t="s">
        <v>446</v>
      </c>
      <c r="F29" s="35" t="s">
        <v>441</v>
      </c>
      <c r="G29" s="9">
        <v>46010</v>
      </c>
    </row>
    <row r="30" spans="1:10" ht="47.25" x14ac:dyDescent="0.25">
      <c r="A30" s="10" t="s">
        <v>442</v>
      </c>
      <c r="B30" s="35" t="s">
        <v>837</v>
      </c>
      <c r="C30" s="35" t="s">
        <v>838</v>
      </c>
      <c r="D30" s="35" t="s">
        <v>840</v>
      </c>
      <c r="E30" s="35" t="s">
        <v>446</v>
      </c>
      <c r="F30" s="35" t="s">
        <v>443</v>
      </c>
      <c r="G30" s="9">
        <v>948125.94</v>
      </c>
    </row>
    <row r="31" spans="1:10" x14ac:dyDescent="0.25">
      <c r="A31" s="10" t="s">
        <v>447</v>
      </c>
      <c r="B31" s="35" t="s">
        <v>837</v>
      </c>
      <c r="C31" s="35" t="s">
        <v>838</v>
      </c>
      <c r="D31" s="35" t="s">
        <v>840</v>
      </c>
      <c r="E31" s="35" t="s">
        <v>448</v>
      </c>
      <c r="F31" s="35"/>
      <c r="G31" s="9">
        <v>1429009.6</v>
      </c>
    </row>
    <row r="32" spans="1:10" ht="31.5" x14ac:dyDescent="0.25">
      <c r="A32" s="10" t="s">
        <v>451</v>
      </c>
      <c r="B32" s="35" t="s">
        <v>837</v>
      </c>
      <c r="C32" s="35" t="s">
        <v>838</v>
      </c>
      <c r="D32" s="35" t="s">
        <v>840</v>
      </c>
      <c r="E32" s="35" t="s">
        <v>448</v>
      </c>
      <c r="F32" s="35" t="s">
        <v>429</v>
      </c>
      <c r="G32" s="9">
        <v>1409009.6</v>
      </c>
    </row>
    <row r="33" spans="1:7" ht="31.5" x14ac:dyDescent="0.25">
      <c r="A33" s="10" t="s">
        <v>452</v>
      </c>
      <c r="B33" s="35" t="s">
        <v>837</v>
      </c>
      <c r="C33" s="35" t="s">
        <v>838</v>
      </c>
      <c r="D33" s="35" t="s">
        <v>840</v>
      </c>
      <c r="E33" s="35" t="s">
        <v>448</v>
      </c>
      <c r="F33" s="35" t="s">
        <v>453</v>
      </c>
      <c r="G33" s="9">
        <v>1409009.6</v>
      </c>
    </row>
    <row r="34" spans="1:7" x14ac:dyDescent="0.25">
      <c r="A34" s="10" t="s">
        <v>454</v>
      </c>
      <c r="B34" s="35" t="s">
        <v>837</v>
      </c>
      <c r="C34" s="35" t="s">
        <v>838</v>
      </c>
      <c r="D34" s="35" t="s">
        <v>840</v>
      </c>
      <c r="E34" s="35" t="s">
        <v>448</v>
      </c>
      <c r="F34" s="35" t="s">
        <v>455</v>
      </c>
      <c r="G34" s="9">
        <v>1409009.6</v>
      </c>
    </row>
    <row r="35" spans="1:7" x14ac:dyDescent="0.25">
      <c r="A35" s="10" t="s">
        <v>457</v>
      </c>
      <c r="B35" s="35" t="s">
        <v>837</v>
      </c>
      <c r="C35" s="35" t="s">
        <v>838</v>
      </c>
      <c r="D35" s="35" t="s">
        <v>840</v>
      </c>
      <c r="E35" s="35" t="s">
        <v>448</v>
      </c>
      <c r="F35" s="35" t="s">
        <v>458</v>
      </c>
      <c r="G35" s="9">
        <v>20000</v>
      </c>
    </row>
    <row r="36" spans="1:7" x14ac:dyDescent="0.25">
      <c r="A36" s="10" t="s">
        <v>459</v>
      </c>
      <c r="B36" s="35" t="s">
        <v>837</v>
      </c>
      <c r="C36" s="35" t="s">
        <v>838</v>
      </c>
      <c r="D36" s="35" t="s">
        <v>840</v>
      </c>
      <c r="E36" s="35" t="s">
        <v>448</v>
      </c>
      <c r="F36" s="35" t="s">
        <v>460</v>
      </c>
      <c r="G36" s="9">
        <v>20000</v>
      </c>
    </row>
    <row r="37" spans="1:7" x14ac:dyDescent="0.25">
      <c r="A37" s="10" t="s">
        <v>461</v>
      </c>
      <c r="B37" s="35" t="s">
        <v>837</v>
      </c>
      <c r="C37" s="35" t="s">
        <v>838</v>
      </c>
      <c r="D37" s="35" t="s">
        <v>840</v>
      </c>
      <c r="E37" s="35" t="s">
        <v>448</v>
      </c>
      <c r="F37" s="35" t="s">
        <v>462</v>
      </c>
      <c r="G37" s="9">
        <v>20000</v>
      </c>
    </row>
    <row r="38" spans="1:7" ht="31.5" x14ac:dyDescent="0.25">
      <c r="A38" s="10" t="s">
        <v>463</v>
      </c>
      <c r="B38" s="35" t="s">
        <v>837</v>
      </c>
      <c r="C38" s="35" t="s">
        <v>838</v>
      </c>
      <c r="D38" s="35" t="s">
        <v>840</v>
      </c>
      <c r="E38" s="35" t="s">
        <v>464</v>
      </c>
      <c r="F38" s="35"/>
      <c r="G38" s="9">
        <v>8230863.0700000003</v>
      </c>
    </row>
    <row r="39" spans="1:7" ht="63" x14ac:dyDescent="0.25">
      <c r="A39" s="10" t="s">
        <v>434</v>
      </c>
      <c r="B39" s="35" t="s">
        <v>837</v>
      </c>
      <c r="C39" s="35" t="s">
        <v>838</v>
      </c>
      <c r="D39" s="35" t="s">
        <v>840</v>
      </c>
      <c r="E39" s="35" t="s">
        <v>464</v>
      </c>
      <c r="F39" s="35" t="s">
        <v>435</v>
      </c>
      <c r="G39" s="9">
        <v>6470254.7400000002</v>
      </c>
    </row>
    <row r="40" spans="1:7" ht="31.5" x14ac:dyDescent="0.25">
      <c r="A40" s="10" t="s">
        <v>436</v>
      </c>
      <c r="B40" s="35" t="s">
        <v>837</v>
      </c>
      <c r="C40" s="35" t="s">
        <v>838</v>
      </c>
      <c r="D40" s="35" t="s">
        <v>840</v>
      </c>
      <c r="E40" s="35" t="s">
        <v>464</v>
      </c>
      <c r="F40" s="35" t="s">
        <v>437</v>
      </c>
      <c r="G40" s="9">
        <v>6470254.7400000002</v>
      </c>
    </row>
    <row r="41" spans="1:7" x14ac:dyDescent="0.25">
      <c r="A41" s="10" t="s">
        <v>438</v>
      </c>
      <c r="B41" s="35" t="s">
        <v>837</v>
      </c>
      <c r="C41" s="35" t="s">
        <v>838</v>
      </c>
      <c r="D41" s="35" t="s">
        <v>840</v>
      </c>
      <c r="E41" s="35" t="s">
        <v>464</v>
      </c>
      <c r="F41" s="35" t="s">
        <v>439</v>
      </c>
      <c r="G41" s="9">
        <v>4852577.49</v>
      </c>
    </row>
    <row r="42" spans="1:7" ht="31.5" x14ac:dyDescent="0.25">
      <c r="A42" s="10" t="s">
        <v>440</v>
      </c>
      <c r="B42" s="35" t="s">
        <v>837</v>
      </c>
      <c r="C42" s="35" t="s">
        <v>838</v>
      </c>
      <c r="D42" s="35" t="s">
        <v>840</v>
      </c>
      <c r="E42" s="35" t="s">
        <v>464</v>
      </c>
      <c r="F42" s="35" t="s">
        <v>441</v>
      </c>
      <c r="G42" s="9">
        <v>330101.7</v>
      </c>
    </row>
    <row r="43" spans="1:7" ht="47.25" x14ac:dyDescent="0.25">
      <c r="A43" s="10" t="s">
        <v>442</v>
      </c>
      <c r="B43" s="35" t="s">
        <v>837</v>
      </c>
      <c r="C43" s="35" t="s">
        <v>838</v>
      </c>
      <c r="D43" s="35" t="s">
        <v>840</v>
      </c>
      <c r="E43" s="35" t="s">
        <v>464</v>
      </c>
      <c r="F43" s="35" t="s">
        <v>443</v>
      </c>
      <c r="G43" s="9">
        <v>1287575.55</v>
      </c>
    </row>
    <row r="44" spans="1:7" ht="31.5" x14ac:dyDescent="0.25">
      <c r="A44" s="10" t="s">
        <v>451</v>
      </c>
      <c r="B44" s="35" t="s">
        <v>837</v>
      </c>
      <c r="C44" s="35" t="s">
        <v>838</v>
      </c>
      <c r="D44" s="35" t="s">
        <v>840</v>
      </c>
      <c r="E44" s="35" t="s">
        <v>464</v>
      </c>
      <c r="F44" s="35" t="s">
        <v>429</v>
      </c>
      <c r="G44" s="9">
        <v>1760608.33</v>
      </c>
    </row>
    <row r="45" spans="1:7" ht="31.5" x14ac:dyDescent="0.25">
      <c r="A45" s="10" t="s">
        <v>452</v>
      </c>
      <c r="B45" s="35" t="s">
        <v>837</v>
      </c>
      <c r="C45" s="35" t="s">
        <v>838</v>
      </c>
      <c r="D45" s="35" t="s">
        <v>840</v>
      </c>
      <c r="E45" s="35" t="s">
        <v>464</v>
      </c>
      <c r="F45" s="35" t="s">
        <v>453</v>
      </c>
      <c r="G45" s="9">
        <v>1760608.33</v>
      </c>
    </row>
    <row r="46" spans="1:7" ht="31.5" x14ac:dyDescent="0.25">
      <c r="A46" s="10" t="s">
        <v>465</v>
      </c>
      <c r="B46" s="35" t="s">
        <v>837</v>
      </c>
      <c r="C46" s="35" t="s">
        <v>838</v>
      </c>
      <c r="D46" s="35" t="s">
        <v>840</v>
      </c>
      <c r="E46" s="35" t="s">
        <v>464</v>
      </c>
      <c r="F46" s="35" t="s">
        <v>466</v>
      </c>
      <c r="G46" s="9">
        <v>554023.25</v>
      </c>
    </row>
    <row r="47" spans="1:7" x14ac:dyDescent="0.25">
      <c r="A47" s="10" t="s">
        <v>454</v>
      </c>
      <c r="B47" s="35" t="s">
        <v>837</v>
      </c>
      <c r="C47" s="35" t="s">
        <v>838</v>
      </c>
      <c r="D47" s="35" t="s">
        <v>840</v>
      </c>
      <c r="E47" s="35" t="s">
        <v>464</v>
      </c>
      <c r="F47" s="35" t="s">
        <v>455</v>
      </c>
      <c r="G47" s="9">
        <v>1206585.08</v>
      </c>
    </row>
    <row r="48" spans="1:7" ht="47.25" x14ac:dyDescent="0.25">
      <c r="A48" s="10" t="s">
        <v>468</v>
      </c>
      <c r="B48" s="35" t="s">
        <v>837</v>
      </c>
      <c r="C48" s="35" t="s">
        <v>838</v>
      </c>
      <c r="D48" s="35" t="s">
        <v>841</v>
      </c>
      <c r="E48" s="35"/>
      <c r="F48" s="35"/>
      <c r="G48" s="9">
        <v>90862906.579999998</v>
      </c>
    </row>
    <row r="49" spans="1:7" x14ac:dyDescent="0.25">
      <c r="A49" s="10" t="s">
        <v>469</v>
      </c>
      <c r="B49" s="35" t="s">
        <v>837</v>
      </c>
      <c r="C49" s="35" t="s">
        <v>838</v>
      </c>
      <c r="D49" s="35" t="s">
        <v>841</v>
      </c>
      <c r="E49" s="35" t="s">
        <v>470</v>
      </c>
      <c r="F49" s="35"/>
      <c r="G49" s="9">
        <v>89902906.579999998</v>
      </c>
    </row>
    <row r="50" spans="1:7" ht="63" x14ac:dyDescent="0.25">
      <c r="A50" s="10" t="s">
        <v>434</v>
      </c>
      <c r="B50" s="35" t="s">
        <v>837</v>
      </c>
      <c r="C50" s="35" t="s">
        <v>838</v>
      </c>
      <c r="D50" s="35" t="s">
        <v>841</v>
      </c>
      <c r="E50" s="35" t="s">
        <v>470</v>
      </c>
      <c r="F50" s="35" t="s">
        <v>435</v>
      </c>
      <c r="G50" s="9">
        <v>85173663.299999997</v>
      </c>
    </row>
    <row r="51" spans="1:7" ht="31.5" x14ac:dyDescent="0.25">
      <c r="A51" s="10" t="s">
        <v>436</v>
      </c>
      <c r="B51" s="35" t="s">
        <v>837</v>
      </c>
      <c r="C51" s="35" t="s">
        <v>838</v>
      </c>
      <c r="D51" s="35" t="s">
        <v>841</v>
      </c>
      <c r="E51" s="35" t="s">
        <v>470</v>
      </c>
      <c r="F51" s="35" t="s">
        <v>437</v>
      </c>
      <c r="G51" s="9">
        <v>85173663.299999997</v>
      </c>
    </row>
    <row r="52" spans="1:7" x14ac:dyDescent="0.25">
      <c r="A52" s="10" t="s">
        <v>438</v>
      </c>
      <c r="B52" s="35" t="s">
        <v>837</v>
      </c>
      <c r="C52" s="35" t="s">
        <v>838</v>
      </c>
      <c r="D52" s="35" t="s">
        <v>841</v>
      </c>
      <c r="E52" s="35" t="s">
        <v>470</v>
      </c>
      <c r="F52" s="35" t="s">
        <v>439</v>
      </c>
      <c r="G52" s="9">
        <v>64411092.189999998</v>
      </c>
    </row>
    <row r="53" spans="1:7" ht="31.5" x14ac:dyDescent="0.25">
      <c r="A53" s="10" t="s">
        <v>440</v>
      </c>
      <c r="B53" s="35" t="s">
        <v>837</v>
      </c>
      <c r="C53" s="35" t="s">
        <v>838</v>
      </c>
      <c r="D53" s="35" t="s">
        <v>841</v>
      </c>
      <c r="E53" s="35" t="s">
        <v>470</v>
      </c>
      <c r="F53" s="35" t="s">
        <v>441</v>
      </c>
      <c r="G53" s="9">
        <v>4089748.92</v>
      </c>
    </row>
    <row r="54" spans="1:7" ht="47.25" x14ac:dyDescent="0.25">
      <c r="A54" s="10" t="s">
        <v>442</v>
      </c>
      <c r="B54" s="35" t="s">
        <v>837</v>
      </c>
      <c r="C54" s="35" t="s">
        <v>838</v>
      </c>
      <c r="D54" s="35" t="s">
        <v>841</v>
      </c>
      <c r="E54" s="35" t="s">
        <v>470</v>
      </c>
      <c r="F54" s="35" t="s">
        <v>443</v>
      </c>
      <c r="G54" s="9">
        <v>16672822.189999999</v>
      </c>
    </row>
    <row r="55" spans="1:7" ht="31.5" x14ac:dyDescent="0.25">
      <c r="A55" s="10" t="s">
        <v>451</v>
      </c>
      <c r="B55" s="35" t="s">
        <v>837</v>
      </c>
      <c r="C55" s="35" t="s">
        <v>838</v>
      </c>
      <c r="D55" s="35" t="s">
        <v>841</v>
      </c>
      <c r="E55" s="35" t="s">
        <v>470</v>
      </c>
      <c r="F55" s="35" t="s">
        <v>429</v>
      </c>
      <c r="G55" s="9">
        <v>4215936.33</v>
      </c>
    </row>
    <row r="56" spans="1:7" ht="31.5" x14ac:dyDescent="0.25">
      <c r="A56" s="10" t="s">
        <v>452</v>
      </c>
      <c r="B56" s="35" t="s">
        <v>837</v>
      </c>
      <c r="C56" s="35" t="s">
        <v>838</v>
      </c>
      <c r="D56" s="35" t="s">
        <v>841</v>
      </c>
      <c r="E56" s="35" t="s">
        <v>470</v>
      </c>
      <c r="F56" s="35" t="s">
        <v>453</v>
      </c>
      <c r="G56" s="9">
        <v>4215936.33</v>
      </c>
    </row>
    <row r="57" spans="1:7" ht="31.5" x14ac:dyDescent="0.25">
      <c r="A57" s="10" t="s">
        <v>465</v>
      </c>
      <c r="B57" s="35" t="s">
        <v>837</v>
      </c>
      <c r="C57" s="35" t="s">
        <v>838</v>
      </c>
      <c r="D57" s="35" t="s">
        <v>841</v>
      </c>
      <c r="E57" s="35" t="s">
        <v>470</v>
      </c>
      <c r="F57" s="35" t="s">
        <v>466</v>
      </c>
      <c r="G57" s="9">
        <v>1671352.35</v>
      </c>
    </row>
    <row r="58" spans="1:7" x14ac:dyDescent="0.25">
      <c r="A58" s="10" t="s">
        <v>454</v>
      </c>
      <c r="B58" s="35" t="s">
        <v>837</v>
      </c>
      <c r="C58" s="35" t="s">
        <v>838</v>
      </c>
      <c r="D58" s="35" t="s">
        <v>841</v>
      </c>
      <c r="E58" s="35" t="s">
        <v>470</v>
      </c>
      <c r="F58" s="35" t="s">
        <v>455</v>
      </c>
      <c r="G58" s="9">
        <v>2544583.98</v>
      </c>
    </row>
    <row r="59" spans="1:7" x14ac:dyDescent="0.25">
      <c r="A59" s="10" t="s">
        <v>471</v>
      </c>
      <c r="B59" s="35" t="s">
        <v>837</v>
      </c>
      <c r="C59" s="35" t="s">
        <v>838</v>
      </c>
      <c r="D59" s="35" t="s">
        <v>841</v>
      </c>
      <c r="E59" s="35" t="s">
        <v>470</v>
      </c>
      <c r="F59" s="35" t="s">
        <v>456</v>
      </c>
      <c r="G59" s="9">
        <v>385974.95</v>
      </c>
    </row>
    <row r="60" spans="1:7" ht="31.5" x14ac:dyDescent="0.25">
      <c r="A60" s="10" t="s">
        <v>472</v>
      </c>
      <c r="B60" s="35" t="s">
        <v>837</v>
      </c>
      <c r="C60" s="35" t="s">
        <v>838</v>
      </c>
      <c r="D60" s="35" t="s">
        <v>841</v>
      </c>
      <c r="E60" s="35" t="s">
        <v>470</v>
      </c>
      <c r="F60" s="35" t="s">
        <v>473</v>
      </c>
      <c r="G60" s="9">
        <v>385974.95</v>
      </c>
    </row>
    <row r="61" spans="1:7" ht="31.5" x14ac:dyDescent="0.25">
      <c r="A61" s="10" t="s">
        <v>474</v>
      </c>
      <c r="B61" s="35" t="s">
        <v>837</v>
      </c>
      <c r="C61" s="35" t="s">
        <v>838</v>
      </c>
      <c r="D61" s="35" t="s">
        <v>841</v>
      </c>
      <c r="E61" s="35" t="s">
        <v>470</v>
      </c>
      <c r="F61" s="35" t="s">
        <v>475</v>
      </c>
      <c r="G61" s="9">
        <v>385974.95</v>
      </c>
    </row>
    <row r="62" spans="1:7" x14ac:dyDescent="0.25">
      <c r="A62" s="10" t="s">
        <v>457</v>
      </c>
      <c r="B62" s="35" t="s">
        <v>837</v>
      </c>
      <c r="C62" s="35" t="s">
        <v>838</v>
      </c>
      <c r="D62" s="35" t="s">
        <v>841</v>
      </c>
      <c r="E62" s="35" t="s">
        <v>470</v>
      </c>
      <c r="F62" s="35" t="s">
        <v>458</v>
      </c>
      <c r="G62" s="9">
        <v>127332</v>
      </c>
    </row>
    <row r="63" spans="1:7" x14ac:dyDescent="0.25">
      <c r="A63" s="10" t="s">
        <v>459</v>
      </c>
      <c r="B63" s="35" t="s">
        <v>837</v>
      </c>
      <c r="C63" s="35" t="s">
        <v>838</v>
      </c>
      <c r="D63" s="35" t="s">
        <v>841</v>
      </c>
      <c r="E63" s="35" t="s">
        <v>470</v>
      </c>
      <c r="F63" s="35" t="s">
        <v>460</v>
      </c>
      <c r="G63" s="9">
        <v>127332</v>
      </c>
    </row>
    <row r="64" spans="1:7" x14ac:dyDescent="0.25">
      <c r="A64" s="10" t="s">
        <v>461</v>
      </c>
      <c r="B64" s="35" t="s">
        <v>837</v>
      </c>
      <c r="C64" s="35" t="s">
        <v>838</v>
      </c>
      <c r="D64" s="35" t="s">
        <v>841</v>
      </c>
      <c r="E64" s="35" t="s">
        <v>470</v>
      </c>
      <c r="F64" s="35" t="s">
        <v>462</v>
      </c>
      <c r="G64" s="9">
        <v>127332</v>
      </c>
    </row>
    <row r="65" spans="1:7" ht="110.25" x14ac:dyDescent="0.25">
      <c r="A65" s="10" t="s">
        <v>476</v>
      </c>
      <c r="B65" s="35" t="s">
        <v>837</v>
      </c>
      <c r="C65" s="35" t="s">
        <v>838</v>
      </c>
      <c r="D65" s="35" t="s">
        <v>841</v>
      </c>
      <c r="E65" s="35" t="s">
        <v>477</v>
      </c>
      <c r="F65" s="35"/>
      <c r="G65" s="9">
        <v>960000</v>
      </c>
    </row>
    <row r="66" spans="1:7" ht="63" x14ac:dyDescent="0.25">
      <c r="A66" s="10" t="s">
        <v>434</v>
      </c>
      <c r="B66" s="35" t="s">
        <v>837</v>
      </c>
      <c r="C66" s="35" t="s">
        <v>838</v>
      </c>
      <c r="D66" s="35" t="s">
        <v>841</v>
      </c>
      <c r="E66" s="35" t="s">
        <v>477</v>
      </c>
      <c r="F66" s="35" t="s">
        <v>435</v>
      </c>
      <c r="G66" s="9">
        <v>960000</v>
      </c>
    </row>
    <row r="67" spans="1:7" ht="31.5" x14ac:dyDescent="0.25">
      <c r="A67" s="10" t="s">
        <v>436</v>
      </c>
      <c r="B67" s="35" t="s">
        <v>837</v>
      </c>
      <c r="C67" s="35" t="s">
        <v>838</v>
      </c>
      <c r="D67" s="35" t="s">
        <v>841</v>
      </c>
      <c r="E67" s="35" t="s">
        <v>477</v>
      </c>
      <c r="F67" s="35" t="s">
        <v>437</v>
      </c>
      <c r="G67" s="9">
        <v>960000</v>
      </c>
    </row>
    <row r="68" spans="1:7" x14ac:dyDescent="0.25">
      <c r="A68" s="10" t="s">
        <v>438</v>
      </c>
      <c r="B68" s="35" t="s">
        <v>837</v>
      </c>
      <c r="C68" s="35" t="s">
        <v>838</v>
      </c>
      <c r="D68" s="35" t="s">
        <v>841</v>
      </c>
      <c r="E68" s="35" t="s">
        <v>477</v>
      </c>
      <c r="F68" s="35" t="s">
        <v>439</v>
      </c>
      <c r="G68" s="9">
        <v>737327.19</v>
      </c>
    </row>
    <row r="69" spans="1:7" ht="47.25" x14ac:dyDescent="0.25">
      <c r="A69" s="10" t="s">
        <v>442</v>
      </c>
      <c r="B69" s="35" t="s">
        <v>837</v>
      </c>
      <c r="C69" s="35" t="s">
        <v>838</v>
      </c>
      <c r="D69" s="35" t="s">
        <v>841</v>
      </c>
      <c r="E69" s="35" t="s">
        <v>477</v>
      </c>
      <c r="F69" s="35" t="s">
        <v>443</v>
      </c>
      <c r="G69" s="9">
        <v>222672.81</v>
      </c>
    </row>
    <row r="70" spans="1:7" ht="31.5" x14ac:dyDescent="0.25">
      <c r="A70" s="10" t="s">
        <v>478</v>
      </c>
      <c r="B70" s="35" t="s">
        <v>837</v>
      </c>
      <c r="C70" s="35" t="s">
        <v>838</v>
      </c>
      <c r="D70" s="35" t="s">
        <v>842</v>
      </c>
      <c r="E70" s="35"/>
      <c r="F70" s="35"/>
      <c r="G70" s="9">
        <v>59962081.890000001</v>
      </c>
    </row>
    <row r="71" spans="1:7" x14ac:dyDescent="0.25">
      <c r="A71" s="10" t="s">
        <v>469</v>
      </c>
      <c r="B71" s="35" t="s">
        <v>837</v>
      </c>
      <c r="C71" s="35" t="s">
        <v>838</v>
      </c>
      <c r="D71" s="35" t="s">
        <v>842</v>
      </c>
      <c r="E71" s="35" t="s">
        <v>470</v>
      </c>
      <c r="F71" s="35"/>
      <c r="G71" s="9">
        <v>41829396.259999998</v>
      </c>
    </row>
    <row r="72" spans="1:7" ht="63" x14ac:dyDescent="0.25">
      <c r="A72" s="10" t="s">
        <v>434</v>
      </c>
      <c r="B72" s="35" t="s">
        <v>837</v>
      </c>
      <c r="C72" s="35" t="s">
        <v>838</v>
      </c>
      <c r="D72" s="35" t="s">
        <v>842</v>
      </c>
      <c r="E72" s="35" t="s">
        <v>470</v>
      </c>
      <c r="F72" s="35" t="s">
        <v>435</v>
      </c>
      <c r="G72" s="9">
        <v>39531608.850000001</v>
      </c>
    </row>
    <row r="73" spans="1:7" ht="31.5" x14ac:dyDescent="0.25">
      <c r="A73" s="10" t="s">
        <v>436</v>
      </c>
      <c r="B73" s="35" t="s">
        <v>837</v>
      </c>
      <c r="C73" s="35" t="s">
        <v>838</v>
      </c>
      <c r="D73" s="35" t="s">
        <v>842</v>
      </c>
      <c r="E73" s="35" t="s">
        <v>470</v>
      </c>
      <c r="F73" s="35" t="s">
        <v>437</v>
      </c>
      <c r="G73" s="9">
        <v>39531608.850000001</v>
      </c>
    </row>
    <row r="74" spans="1:7" x14ac:dyDescent="0.25">
      <c r="A74" s="10" t="s">
        <v>438</v>
      </c>
      <c r="B74" s="35" t="s">
        <v>837</v>
      </c>
      <c r="C74" s="35" t="s">
        <v>838</v>
      </c>
      <c r="D74" s="35" t="s">
        <v>842</v>
      </c>
      <c r="E74" s="35" t="s">
        <v>470</v>
      </c>
      <c r="F74" s="35" t="s">
        <v>439</v>
      </c>
      <c r="G74" s="9">
        <v>30101790.84</v>
      </c>
    </row>
    <row r="75" spans="1:7" ht="31.5" x14ac:dyDescent="0.25">
      <c r="A75" s="10" t="s">
        <v>440</v>
      </c>
      <c r="B75" s="35" t="s">
        <v>837</v>
      </c>
      <c r="C75" s="35" t="s">
        <v>838</v>
      </c>
      <c r="D75" s="35" t="s">
        <v>842</v>
      </c>
      <c r="E75" s="35" t="s">
        <v>470</v>
      </c>
      <c r="F75" s="35" t="s">
        <v>441</v>
      </c>
      <c r="G75" s="9">
        <v>1729964.96</v>
      </c>
    </row>
    <row r="76" spans="1:7" ht="47.25" x14ac:dyDescent="0.25">
      <c r="A76" s="10" t="s">
        <v>442</v>
      </c>
      <c r="B76" s="35" t="s">
        <v>837</v>
      </c>
      <c r="C76" s="35" t="s">
        <v>838</v>
      </c>
      <c r="D76" s="35" t="s">
        <v>842</v>
      </c>
      <c r="E76" s="35" t="s">
        <v>470</v>
      </c>
      <c r="F76" s="35" t="s">
        <v>443</v>
      </c>
      <c r="G76" s="9">
        <v>7699853.0499999998</v>
      </c>
    </row>
    <row r="77" spans="1:7" ht="31.5" x14ac:dyDescent="0.25">
      <c r="A77" s="10" t="s">
        <v>451</v>
      </c>
      <c r="B77" s="35" t="s">
        <v>837</v>
      </c>
      <c r="C77" s="35" t="s">
        <v>838</v>
      </c>
      <c r="D77" s="35" t="s">
        <v>842</v>
      </c>
      <c r="E77" s="35" t="s">
        <v>470</v>
      </c>
      <c r="F77" s="35" t="s">
        <v>429</v>
      </c>
      <c r="G77" s="9">
        <v>2297787.41</v>
      </c>
    </row>
    <row r="78" spans="1:7" ht="31.5" x14ac:dyDescent="0.25">
      <c r="A78" s="10" t="s">
        <v>452</v>
      </c>
      <c r="B78" s="35" t="s">
        <v>837</v>
      </c>
      <c r="C78" s="35" t="s">
        <v>838</v>
      </c>
      <c r="D78" s="35" t="s">
        <v>842</v>
      </c>
      <c r="E78" s="35" t="s">
        <v>470</v>
      </c>
      <c r="F78" s="35" t="s">
        <v>453</v>
      </c>
      <c r="G78" s="9">
        <v>2297787.41</v>
      </c>
    </row>
    <row r="79" spans="1:7" ht="31.5" x14ac:dyDescent="0.25">
      <c r="A79" s="10" t="s">
        <v>465</v>
      </c>
      <c r="B79" s="35" t="s">
        <v>837</v>
      </c>
      <c r="C79" s="35" t="s">
        <v>838</v>
      </c>
      <c r="D79" s="35" t="s">
        <v>842</v>
      </c>
      <c r="E79" s="35" t="s">
        <v>470</v>
      </c>
      <c r="F79" s="35" t="s">
        <v>466</v>
      </c>
      <c r="G79" s="9">
        <v>2053661.89</v>
      </c>
    </row>
    <row r="80" spans="1:7" x14ac:dyDescent="0.25">
      <c r="A80" s="10" t="s">
        <v>454</v>
      </c>
      <c r="B80" s="35" t="s">
        <v>837</v>
      </c>
      <c r="C80" s="35" t="s">
        <v>838</v>
      </c>
      <c r="D80" s="35" t="s">
        <v>842</v>
      </c>
      <c r="E80" s="35" t="s">
        <v>470</v>
      </c>
      <c r="F80" s="35" t="s">
        <v>455</v>
      </c>
      <c r="G80" s="9">
        <v>244125.52</v>
      </c>
    </row>
    <row r="81" spans="1:7" x14ac:dyDescent="0.25">
      <c r="A81" s="10" t="s">
        <v>479</v>
      </c>
      <c r="B81" s="35" t="s">
        <v>837</v>
      </c>
      <c r="C81" s="35" t="s">
        <v>838</v>
      </c>
      <c r="D81" s="35" t="s">
        <v>842</v>
      </c>
      <c r="E81" s="35" t="s">
        <v>480</v>
      </c>
      <c r="F81" s="35"/>
      <c r="G81" s="9">
        <v>17582685.629999999</v>
      </c>
    </row>
    <row r="82" spans="1:7" ht="63" x14ac:dyDescent="0.25">
      <c r="A82" s="10" t="s">
        <v>434</v>
      </c>
      <c r="B82" s="35" t="s">
        <v>837</v>
      </c>
      <c r="C82" s="35" t="s">
        <v>838</v>
      </c>
      <c r="D82" s="35" t="s">
        <v>842</v>
      </c>
      <c r="E82" s="35" t="s">
        <v>480</v>
      </c>
      <c r="F82" s="35" t="s">
        <v>435</v>
      </c>
      <c r="G82" s="9">
        <v>16120390.24</v>
      </c>
    </row>
    <row r="83" spans="1:7" ht="31.5" x14ac:dyDescent="0.25">
      <c r="A83" s="10" t="s">
        <v>436</v>
      </c>
      <c r="B83" s="35" t="s">
        <v>837</v>
      </c>
      <c r="C83" s="35" t="s">
        <v>838</v>
      </c>
      <c r="D83" s="35" t="s">
        <v>842</v>
      </c>
      <c r="E83" s="35" t="s">
        <v>480</v>
      </c>
      <c r="F83" s="35" t="s">
        <v>437</v>
      </c>
      <c r="G83" s="9">
        <v>16120390.24</v>
      </c>
    </row>
    <row r="84" spans="1:7" x14ac:dyDescent="0.25">
      <c r="A84" s="10" t="s">
        <v>438</v>
      </c>
      <c r="B84" s="35" t="s">
        <v>837</v>
      </c>
      <c r="C84" s="35" t="s">
        <v>838</v>
      </c>
      <c r="D84" s="35" t="s">
        <v>842</v>
      </c>
      <c r="E84" s="35" t="s">
        <v>480</v>
      </c>
      <c r="F84" s="35" t="s">
        <v>439</v>
      </c>
      <c r="G84" s="9">
        <v>12716054.949999999</v>
      </c>
    </row>
    <row r="85" spans="1:7" ht="31.5" x14ac:dyDescent="0.25">
      <c r="A85" s="10" t="s">
        <v>440</v>
      </c>
      <c r="B85" s="35" t="s">
        <v>837</v>
      </c>
      <c r="C85" s="35" t="s">
        <v>838</v>
      </c>
      <c r="D85" s="35" t="s">
        <v>842</v>
      </c>
      <c r="E85" s="35" t="s">
        <v>480</v>
      </c>
      <c r="F85" s="35" t="s">
        <v>441</v>
      </c>
      <c r="G85" s="9">
        <v>158326.41</v>
      </c>
    </row>
    <row r="86" spans="1:7" ht="47.25" x14ac:dyDescent="0.25">
      <c r="A86" s="10" t="s">
        <v>442</v>
      </c>
      <c r="B86" s="35" t="s">
        <v>837</v>
      </c>
      <c r="C86" s="35" t="s">
        <v>838</v>
      </c>
      <c r="D86" s="35" t="s">
        <v>842</v>
      </c>
      <c r="E86" s="35" t="s">
        <v>480</v>
      </c>
      <c r="F86" s="35" t="s">
        <v>443</v>
      </c>
      <c r="G86" s="9">
        <v>3246008.88</v>
      </c>
    </row>
    <row r="87" spans="1:7" ht="31.5" x14ac:dyDescent="0.25">
      <c r="A87" s="10" t="s">
        <v>451</v>
      </c>
      <c r="B87" s="35" t="s">
        <v>837</v>
      </c>
      <c r="C87" s="35" t="s">
        <v>838</v>
      </c>
      <c r="D87" s="35" t="s">
        <v>842</v>
      </c>
      <c r="E87" s="35" t="s">
        <v>480</v>
      </c>
      <c r="F87" s="35" t="s">
        <v>429</v>
      </c>
      <c r="G87" s="9">
        <v>1461642.54</v>
      </c>
    </row>
    <row r="88" spans="1:7" ht="31.5" x14ac:dyDescent="0.25">
      <c r="A88" s="10" t="s">
        <v>452</v>
      </c>
      <c r="B88" s="35" t="s">
        <v>837</v>
      </c>
      <c r="C88" s="35" t="s">
        <v>838</v>
      </c>
      <c r="D88" s="35" t="s">
        <v>842</v>
      </c>
      <c r="E88" s="35" t="s">
        <v>480</v>
      </c>
      <c r="F88" s="35" t="s">
        <v>453</v>
      </c>
      <c r="G88" s="9">
        <v>1461642.54</v>
      </c>
    </row>
    <row r="89" spans="1:7" ht="31.5" x14ac:dyDescent="0.25">
      <c r="A89" s="10" t="s">
        <v>465</v>
      </c>
      <c r="B89" s="35" t="s">
        <v>837</v>
      </c>
      <c r="C89" s="35" t="s">
        <v>838</v>
      </c>
      <c r="D89" s="35" t="s">
        <v>842</v>
      </c>
      <c r="E89" s="35" t="s">
        <v>480</v>
      </c>
      <c r="F89" s="35" t="s">
        <v>466</v>
      </c>
      <c r="G89" s="9">
        <v>823161.11</v>
      </c>
    </row>
    <row r="90" spans="1:7" x14ac:dyDescent="0.25">
      <c r="A90" s="10" t="s">
        <v>454</v>
      </c>
      <c r="B90" s="35" t="s">
        <v>837</v>
      </c>
      <c r="C90" s="35" t="s">
        <v>838</v>
      </c>
      <c r="D90" s="35" t="s">
        <v>842</v>
      </c>
      <c r="E90" s="35" t="s">
        <v>480</v>
      </c>
      <c r="F90" s="35" t="s">
        <v>455</v>
      </c>
      <c r="G90" s="9">
        <v>638481.43000000005</v>
      </c>
    </row>
    <row r="91" spans="1:7" x14ac:dyDescent="0.25">
      <c r="A91" s="10" t="s">
        <v>457</v>
      </c>
      <c r="B91" s="35" t="s">
        <v>837</v>
      </c>
      <c r="C91" s="35" t="s">
        <v>838</v>
      </c>
      <c r="D91" s="35" t="s">
        <v>842</v>
      </c>
      <c r="E91" s="35" t="s">
        <v>480</v>
      </c>
      <c r="F91" s="35" t="s">
        <v>458</v>
      </c>
      <c r="G91" s="9">
        <v>652.85</v>
      </c>
    </row>
    <row r="92" spans="1:7" x14ac:dyDescent="0.25">
      <c r="A92" s="10" t="s">
        <v>459</v>
      </c>
      <c r="B92" s="35" t="s">
        <v>837</v>
      </c>
      <c r="C92" s="35" t="s">
        <v>838</v>
      </c>
      <c r="D92" s="35" t="s">
        <v>842</v>
      </c>
      <c r="E92" s="35" t="s">
        <v>480</v>
      </c>
      <c r="F92" s="35" t="s">
        <v>460</v>
      </c>
      <c r="G92" s="9">
        <v>652.85</v>
      </c>
    </row>
    <row r="93" spans="1:7" x14ac:dyDescent="0.25">
      <c r="A93" s="10" t="s">
        <v>461</v>
      </c>
      <c r="B93" s="35" t="s">
        <v>837</v>
      </c>
      <c r="C93" s="35" t="s">
        <v>838</v>
      </c>
      <c r="D93" s="35" t="s">
        <v>842</v>
      </c>
      <c r="E93" s="35" t="s">
        <v>480</v>
      </c>
      <c r="F93" s="35" t="s">
        <v>462</v>
      </c>
      <c r="G93" s="9">
        <v>652.85</v>
      </c>
    </row>
    <row r="94" spans="1:7" ht="110.25" x14ac:dyDescent="0.25">
      <c r="A94" s="10" t="s">
        <v>476</v>
      </c>
      <c r="B94" s="35" t="s">
        <v>837</v>
      </c>
      <c r="C94" s="35" t="s">
        <v>838</v>
      </c>
      <c r="D94" s="35" t="s">
        <v>842</v>
      </c>
      <c r="E94" s="35" t="s">
        <v>477</v>
      </c>
      <c r="F94" s="35"/>
      <c r="G94" s="9">
        <v>550000</v>
      </c>
    </row>
    <row r="95" spans="1:7" ht="63" x14ac:dyDescent="0.25">
      <c r="A95" s="10" t="s">
        <v>434</v>
      </c>
      <c r="B95" s="35" t="s">
        <v>837</v>
      </c>
      <c r="C95" s="35" t="s">
        <v>838</v>
      </c>
      <c r="D95" s="35" t="s">
        <v>842</v>
      </c>
      <c r="E95" s="35" t="s">
        <v>477</v>
      </c>
      <c r="F95" s="35" t="s">
        <v>435</v>
      </c>
      <c r="G95" s="9">
        <v>550000</v>
      </c>
    </row>
    <row r="96" spans="1:7" ht="31.5" x14ac:dyDescent="0.25">
      <c r="A96" s="10" t="s">
        <v>436</v>
      </c>
      <c r="B96" s="35" t="s">
        <v>837</v>
      </c>
      <c r="C96" s="35" t="s">
        <v>838</v>
      </c>
      <c r="D96" s="35" t="s">
        <v>842</v>
      </c>
      <c r="E96" s="35" t="s">
        <v>477</v>
      </c>
      <c r="F96" s="35" t="s">
        <v>437</v>
      </c>
      <c r="G96" s="9">
        <v>550000</v>
      </c>
    </row>
    <row r="97" spans="1:7" x14ac:dyDescent="0.25">
      <c r="A97" s="10" t="s">
        <v>438</v>
      </c>
      <c r="B97" s="35" t="s">
        <v>837</v>
      </c>
      <c r="C97" s="35" t="s">
        <v>838</v>
      </c>
      <c r="D97" s="35" t="s">
        <v>842</v>
      </c>
      <c r="E97" s="35" t="s">
        <v>477</v>
      </c>
      <c r="F97" s="35" t="s">
        <v>439</v>
      </c>
      <c r="G97" s="9">
        <v>422427.04</v>
      </c>
    </row>
    <row r="98" spans="1:7" ht="47.25" x14ac:dyDescent="0.25">
      <c r="A98" s="10" t="s">
        <v>442</v>
      </c>
      <c r="B98" s="35" t="s">
        <v>837</v>
      </c>
      <c r="C98" s="35" t="s">
        <v>838</v>
      </c>
      <c r="D98" s="35" t="s">
        <v>842</v>
      </c>
      <c r="E98" s="35" t="s">
        <v>477</v>
      </c>
      <c r="F98" s="35" t="s">
        <v>443</v>
      </c>
      <c r="G98" s="9">
        <v>127572.96</v>
      </c>
    </row>
    <row r="99" spans="1:7" x14ac:dyDescent="0.25">
      <c r="A99" s="10" t="s">
        <v>481</v>
      </c>
      <c r="B99" s="35" t="s">
        <v>837</v>
      </c>
      <c r="C99" s="35" t="s">
        <v>838</v>
      </c>
      <c r="D99" s="35" t="s">
        <v>844</v>
      </c>
      <c r="E99" s="35"/>
      <c r="F99" s="35"/>
      <c r="G99" s="9">
        <v>808136562.94000006</v>
      </c>
    </row>
    <row r="100" spans="1:7" ht="31.5" x14ac:dyDescent="0.25">
      <c r="A100" s="10" t="s">
        <v>482</v>
      </c>
      <c r="B100" s="35" t="s">
        <v>837</v>
      </c>
      <c r="C100" s="35" t="s">
        <v>838</v>
      </c>
      <c r="D100" s="35" t="s">
        <v>844</v>
      </c>
      <c r="E100" s="35" t="s">
        <v>483</v>
      </c>
      <c r="F100" s="35"/>
      <c r="G100" s="9">
        <v>491486.25</v>
      </c>
    </row>
    <row r="101" spans="1:7" ht="31.5" x14ac:dyDescent="0.25">
      <c r="A101" s="10" t="s">
        <v>451</v>
      </c>
      <c r="B101" s="35" t="s">
        <v>837</v>
      </c>
      <c r="C101" s="35" t="s">
        <v>838</v>
      </c>
      <c r="D101" s="35" t="s">
        <v>844</v>
      </c>
      <c r="E101" s="35" t="s">
        <v>483</v>
      </c>
      <c r="F101" s="35" t="s">
        <v>429</v>
      </c>
      <c r="G101" s="9">
        <v>491486.25</v>
      </c>
    </row>
    <row r="102" spans="1:7" ht="31.5" x14ac:dyDescent="0.25">
      <c r="A102" s="10" t="s">
        <v>452</v>
      </c>
      <c r="B102" s="35" t="s">
        <v>837</v>
      </c>
      <c r="C102" s="35" t="s">
        <v>838</v>
      </c>
      <c r="D102" s="35" t="s">
        <v>844</v>
      </c>
      <c r="E102" s="35" t="s">
        <v>483</v>
      </c>
      <c r="F102" s="35" t="s">
        <v>453</v>
      </c>
      <c r="G102" s="9">
        <v>491486.25</v>
      </c>
    </row>
    <row r="103" spans="1:7" ht="47.25" x14ac:dyDescent="0.25">
      <c r="A103" s="10" t="s">
        <v>484</v>
      </c>
      <c r="B103" s="35" t="s">
        <v>837</v>
      </c>
      <c r="C103" s="35" t="s">
        <v>838</v>
      </c>
      <c r="D103" s="35" t="s">
        <v>844</v>
      </c>
      <c r="E103" s="35" t="s">
        <v>483</v>
      </c>
      <c r="F103" s="35" t="s">
        <v>485</v>
      </c>
      <c r="G103" s="9">
        <v>491486.25</v>
      </c>
    </row>
    <row r="104" spans="1:7" ht="31.5" x14ac:dyDescent="0.25">
      <c r="A104" s="10" t="s">
        <v>486</v>
      </c>
      <c r="B104" s="35" t="s">
        <v>837</v>
      </c>
      <c r="C104" s="35" t="s">
        <v>838</v>
      </c>
      <c r="D104" s="35" t="s">
        <v>844</v>
      </c>
      <c r="E104" s="35" t="s">
        <v>487</v>
      </c>
      <c r="F104" s="35"/>
      <c r="G104" s="9">
        <v>5256557.55</v>
      </c>
    </row>
    <row r="105" spans="1:7" ht="31.5" x14ac:dyDescent="0.25">
      <c r="A105" s="10" t="s">
        <v>451</v>
      </c>
      <c r="B105" s="35" t="s">
        <v>837</v>
      </c>
      <c r="C105" s="35" t="s">
        <v>838</v>
      </c>
      <c r="D105" s="35" t="s">
        <v>844</v>
      </c>
      <c r="E105" s="35" t="s">
        <v>487</v>
      </c>
      <c r="F105" s="35" t="s">
        <v>429</v>
      </c>
      <c r="G105" s="9">
        <v>3353413.26</v>
      </c>
    </row>
    <row r="106" spans="1:7" ht="31.5" x14ac:dyDescent="0.25">
      <c r="A106" s="10" t="s">
        <v>452</v>
      </c>
      <c r="B106" s="35" t="s">
        <v>837</v>
      </c>
      <c r="C106" s="35" t="s">
        <v>838</v>
      </c>
      <c r="D106" s="35" t="s">
        <v>844</v>
      </c>
      <c r="E106" s="35" t="s">
        <v>487</v>
      </c>
      <c r="F106" s="35" t="s">
        <v>453</v>
      </c>
      <c r="G106" s="9">
        <v>3353413.26</v>
      </c>
    </row>
    <row r="107" spans="1:7" x14ac:dyDescent="0.25">
      <c r="A107" s="10" t="s">
        <v>454</v>
      </c>
      <c r="B107" s="35" t="s">
        <v>837</v>
      </c>
      <c r="C107" s="35" t="s">
        <v>838</v>
      </c>
      <c r="D107" s="35" t="s">
        <v>844</v>
      </c>
      <c r="E107" s="35" t="s">
        <v>487</v>
      </c>
      <c r="F107" s="35" t="s">
        <v>455</v>
      </c>
      <c r="G107" s="9">
        <v>3353413.26</v>
      </c>
    </row>
    <row r="108" spans="1:7" ht="31.5" x14ac:dyDescent="0.25">
      <c r="A108" s="10" t="s">
        <v>488</v>
      </c>
      <c r="B108" s="35" t="s">
        <v>837</v>
      </c>
      <c r="C108" s="35" t="s">
        <v>838</v>
      </c>
      <c r="D108" s="35" t="s">
        <v>844</v>
      </c>
      <c r="E108" s="35" t="s">
        <v>487</v>
      </c>
      <c r="F108" s="35" t="s">
        <v>489</v>
      </c>
      <c r="G108" s="9">
        <v>1871430.29</v>
      </c>
    </row>
    <row r="109" spans="1:7" x14ac:dyDescent="0.25">
      <c r="A109" s="10" t="s">
        <v>490</v>
      </c>
      <c r="B109" s="35" t="s">
        <v>837</v>
      </c>
      <c r="C109" s="35" t="s">
        <v>838</v>
      </c>
      <c r="D109" s="35" t="s">
        <v>844</v>
      </c>
      <c r="E109" s="35" t="s">
        <v>487</v>
      </c>
      <c r="F109" s="35" t="s">
        <v>491</v>
      </c>
      <c r="G109" s="9">
        <v>1871430.29</v>
      </c>
    </row>
    <row r="110" spans="1:7" ht="31.5" x14ac:dyDescent="0.25">
      <c r="A110" s="10" t="s">
        <v>492</v>
      </c>
      <c r="B110" s="35" t="s">
        <v>837</v>
      </c>
      <c r="C110" s="35" t="s">
        <v>838</v>
      </c>
      <c r="D110" s="35" t="s">
        <v>844</v>
      </c>
      <c r="E110" s="35" t="s">
        <v>487</v>
      </c>
      <c r="F110" s="35" t="s">
        <v>493</v>
      </c>
      <c r="G110" s="9">
        <v>1871430.29</v>
      </c>
    </row>
    <row r="111" spans="1:7" x14ac:dyDescent="0.25">
      <c r="A111" s="10" t="s">
        <v>457</v>
      </c>
      <c r="B111" s="35" t="s">
        <v>837</v>
      </c>
      <c r="C111" s="35" t="s">
        <v>838</v>
      </c>
      <c r="D111" s="35" t="s">
        <v>844</v>
      </c>
      <c r="E111" s="35" t="s">
        <v>487</v>
      </c>
      <c r="F111" s="35" t="s">
        <v>458</v>
      </c>
      <c r="G111" s="9">
        <v>31714</v>
      </c>
    </row>
    <row r="112" spans="1:7" x14ac:dyDescent="0.25">
      <c r="A112" s="10" t="s">
        <v>494</v>
      </c>
      <c r="B112" s="35" t="s">
        <v>837</v>
      </c>
      <c r="C112" s="35" t="s">
        <v>838</v>
      </c>
      <c r="D112" s="35" t="s">
        <v>844</v>
      </c>
      <c r="E112" s="35" t="s">
        <v>487</v>
      </c>
      <c r="F112" s="35" t="s">
        <v>495</v>
      </c>
      <c r="G112" s="9">
        <v>31714</v>
      </c>
    </row>
    <row r="113" spans="1:7" ht="31.5" x14ac:dyDescent="0.25">
      <c r="A113" s="10" t="s">
        <v>496</v>
      </c>
      <c r="B113" s="35" t="s">
        <v>837</v>
      </c>
      <c r="C113" s="35" t="s">
        <v>838</v>
      </c>
      <c r="D113" s="35" t="s">
        <v>844</v>
      </c>
      <c r="E113" s="35" t="s">
        <v>487</v>
      </c>
      <c r="F113" s="35" t="s">
        <v>497</v>
      </c>
      <c r="G113" s="9">
        <v>31714</v>
      </c>
    </row>
    <row r="114" spans="1:7" x14ac:dyDescent="0.25">
      <c r="A114" s="10" t="s">
        <v>498</v>
      </c>
      <c r="B114" s="35" t="s">
        <v>837</v>
      </c>
      <c r="C114" s="35" t="s">
        <v>838</v>
      </c>
      <c r="D114" s="35" t="s">
        <v>844</v>
      </c>
      <c r="E114" s="35" t="s">
        <v>499</v>
      </c>
      <c r="F114" s="35"/>
      <c r="G114" s="9">
        <v>72285566.989999995</v>
      </c>
    </row>
    <row r="115" spans="1:7" ht="31.5" x14ac:dyDescent="0.25">
      <c r="A115" s="10" t="s">
        <v>488</v>
      </c>
      <c r="B115" s="35" t="s">
        <v>837</v>
      </c>
      <c r="C115" s="35" t="s">
        <v>838</v>
      </c>
      <c r="D115" s="35" t="s">
        <v>844</v>
      </c>
      <c r="E115" s="35" t="s">
        <v>499</v>
      </c>
      <c r="F115" s="35" t="s">
        <v>489</v>
      </c>
      <c r="G115" s="9">
        <v>72285566.989999995</v>
      </c>
    </row>
    <row r="116" spans="1:7" x14ac:dyDescent="0.25">
      <c r="A116" s="10" t="s">
        <v>490</v>
      </c>
      <c r="B116" s="35" t="s">
        <v>837</v>
      </c>
      <c r="C116" s="35" t="s">
        <v>838</v>
      </c>
      <c r="D116" s="35" t="s">
        <v>844</v>
      </c>
      <c r="E116" s="35" t="s">
        <v>499</v>
      </c>
      <c r="F116" s="35" t="s">
        <v>491</v>
      </c>
      <c r="G116" s="9">
        <v>72285566.989999995</v>
      </c>
    </row>
    <row r="117" spans="1:7" ht="31.5" x14ac:dyDescent="0.25">
      <c r="A117" s="10" t="s">
        <v>492</v>
      </c>
      <c r="B117" s="35" t="s">
        <v>837</v>
      </c>
      <c r="C117" s="35" t="s">
        <v>838</v>
      </c>
      <c r="D117" s="35" t="s">
        <v>844</v>
      </c>
      <c r="E117" s="35" t="s">
        <v>499</v>
      </c>
      <c r="F117" s="35" t="s">
        <v>493</v>
      </c>
      <c r="G117" s="9">
        <v>72285566.989999995</v>
      </c>
    </row>
    <row r="118" spans="1:7" x14ac:dyDescent="0.25">
      <c r="A118" s="10" t="s">
        <v>502</v>
      </c>
      <c r="B118" s="35" t="s">
        <v>837</v>
      </c>
      <c r="C118" s="35" t="s">
        <v>838</v>
      </c>
      <c r="D118" s="35" t="s">
        <v>844</v>
      </c>
      <c r="E118" s="35" t="s">
        <v>503</v>
      </c>
      <c r="F118" s="35"/>
      <c r="G118" s="9">
        <v>250775</v>
      </c>
    </row>
    <row r="119" spans="1:7" ht="31.5" x14ac:dyDescent="0.25">
      <c r="A119" s="10" t="s">
        <v>451</v>
      </c>
      <c r="B119" s="35" t="s">
        <v>837</v>
      </c>
      <c r="C119" s="35" t="s">
        <v>838</v>
      </c>
      <c r="D119" s="35" t="s">
        <v>844</v>
      </c>
      <c r="E119" s="35" t="s">
        <v>503</v>
      </c>
      <c r="F119" s="35" t="s">
        <v>429</v>
      </c>
      <c r="G119" s="9">
        <v>235500</v>
      </c>
    </row>
    <row r="120" spans="1:7" ht="31.5" x14ac:dyDescent="0.25">
      <c r="A120" s="10" t="s">
        <v>452</v>
      </c>
      <c r="B120" s="35" t="s">
        <v>837</v>
      </c>
      <c r="C120" s="35" t="s">
        <v>838</v>
      </c>
      <c r="D120" s="35" t="s">
        <v>844</v>
      </c>
      <c r="E120" s="35" t="s">
        <v>503</v>
      </c>
      <c r="F120" s="35" t="s">
        <v>453</v>
      </c>
      <c r="G120" s="9">
        <v>235500</v>
      </c>
    </row>
    <row r="121" spans="1:7" x14ac:dyDescent="0.25">
      <c r="A121" s="10" t="s">
        <v>454</v>
      </c>
      <c r="B121" s="35" t="s">
        <v>837</v>
      </c>
      <c r="C121" s="35" t="s">
        <v>838</v>
      </c>
      <c r="D121" s="35" t="s">
        <v>844</v>
      </c>
      <c r="E121" s="35" t="s">
        <v>503</v>
      </c>
      <c r="F121" s="35" t="s">
        <v>455</v>
      </c>
      <c r="G121" s="9">
        <v>235500</v>
      </c>
    </row>
    <row r="122" spans="1:7" x14ac:dyDescent="0.25">
      <c r="A122" s="10" t="s">
        <v>457</v>
      </c>
      <c r="B122" s="35" t="s">
        <v>837</v>
      </c>
      <c r="C122" s="35" t="s">
        <v>838</v>
      </c>
      <c r="D122" s="35" t="s">
        <v>844</v>
      </c>
      <c r="E122" s="35" t="s">
        <v>503</v>
      </c>
      <c r="F122" s="35" t="s">
        <v>458</v>
      </c>
      <c r="G122" s="9">
        <v>15275</v>
      </c>
    </row>
    <row r="123" spans="1:7" x14ac:dyDescent="0.25">
      <c r="A123" s="10" t="s">
        <v>459</v>
      </c>
      <c r="B123" s="35" t="s">
        <v>837</v>
      </c>
      <c r="C123" s="35" t="s">
        <v>838</v>
      </c>
      <c r="D123" s="35" t="s">
        <v>844</v>
      </c>
      <c r="E123" s="35" t="s">
        <v>503</v>
      </c>
      <c r="F123" s="35" t="s">
        <v>460</v>
      </c>
      <c r="G123" s="9">
        <v>15275</v>
      </c>
    </row>
    <row r="124" spans="1:7" x14ac:dyDescent="0.25">
      <c r="A124" s="10" t="s">
        <v>504</v>
      </c>
      <c r="B124" s="35" t="s">
        <v>837</v>
      </c>
      <c r="C124" s="35" t="s">
        <v>838</v>
      </c>
      <c r="D124" s="35" t="s">
        <v>844</v>
      </c>
      <c r="E124" s="35" t="s">
        <v>503</v>
      </c>
      <c r="F124" s="35" t="s">
        <v>505</v>
      </c>
      <c r="G124" s="9">
        <v>15275</v>
      </c>
    </row>
    <row r="125" spans="1:7" x14ac:dyDescent="0.25">
      <c r="A125" s="10" t="s">
        <v>506</v>
      </c>
      <c r="B125" s="35" t="s">
        <v>837</v>
      </c>
      <c r="C125" s="35" t="s">
        <v>838</v>
      </c>
      <c r="D125" s="35" t="s">
        <v>844</v>
      </c>
      <c r="E125" s="35" t="s">
        <v>507</v>
      </c>
      <c r="F125" s="35"/>
      <c r="G125" s="9">
        <v>110820</v>
      </c>
    </row>
    <row r="126" spans="1:7" ht="31.5" x14ac:dyDescent="0.25">
      <c r="A126" s="10" t="s">
        <v>451</v>
      </c>
      <c r="B126" s="35" t="s">
        <v>837</v>
      </c>
      <c r="C126" s="35" t="s">
        <v>838</v>
      </c>
      <c r="D126" s="35" t="s">
        <v>844</v>
      </c>
      <c r="E126" s="35" t="s">
        <v>507</v>
      </c>
      <c r="F126" s="35" t="s">
        <v>429</v>
      </c>
      <c r="G126" s="9">
        <v>110820</v>
      </c>
    </row>
    <row r="127" spans="1:7" ht="31.5" x14ac:dyDescent="0.25">
      <c r="A127" s="10" t="s">
        <v>452</v>
      </c>
      <c r="B127" s="35" t="s">
        <v>837</v>
      </c>
      <c r="C127" s="35" t="s">
        <v>838</v>
      </c>
      <c r="D127" s="35" t="s">
        <v>844</v>
      </c>
      <c r="E127" s="35" t="s">
        <v>507</v>
      </c>
      <c r="F127" s="35" t="s">
        <v>453</v>
      </c>
      <c r="G127" s="9">
        <v>110820</v>
      </c>
    </row>
    <row r="128" spans="1:7" x14ac:dyDescent="0.25">
      <c r="A128" s="10" t="s">
        <v>454</v>
      </c>
      <c r="B128" s="35" t="s">
        <v>837</v>
      </c>
      <c r="C128" s="35" t="s">
        <v>838</v>
      </c>
      <c r="D128" s="35" t="s">
        <v>844</v>
      </c>
      <c r="E128" s="35" t="s">
        <v>507</v>
      </c>
      <c r="F128" s="35" t="s">
        <v>455</v>
      </c>
      <c r="G128" s="9">
        <v>110820</v>
      </c>
    </row>
    <row r="129" spans="1:7" x14ac:dyDescent="0.25">
      <c r="A129" s="10" t="s">
        <v>508</v>
      </c>
      <c r="B129" s="35" t="s">
        <v>837</v>
      </c>
      <c r="C129" s="35" t="s">
        <v>838</v>
      </c>
      <c r="D129" s="35" t="s">
        <v>844</v>
      </c>
      <c r="E129" s="35" t="s">
        <v>509</v>
      </c>
      <c r="F129" s="35"/>
      <c r="G129" s="9">
        <v>1236764.75</v>
      </c>
    </row>
    <row r="130" spans="1:7" ht="31.5" x14ac:dyDescent="0.25">
      <c r="A130" s="10" t="s">
        <v>451</v>
      </c>
      <c r="B130" s="35" t="s">
        <v>837</v>
      </c>
      <c r="C130" s="35" t="s">
        <v>838</v>
      </c>
      <c r="D130" s="35" t="s">
        <v>844</v>
      </c>
      <c r="E130" s="35" t="s">
        <v>509</v>
      </c>
      <c r="F130" s="35" t="s">
        <v>429</v>
      </c>
      <c r="G130" s="9">
        <v>1236764.75</v>
      </c>
    </row>
    <row r="131" spans="1:7" ht="31.5" x14ac:dyDescent="0.25">
      <c r="A131" s="10" t="s">
        <v>452</v>
      </c>
      <c r="B131" s="35" t="s">
        <v>837</v>
      </c>
      <c r="C131" s="35" t="s">
        <v>838</v>
      </c>
      <c r="D131" s="35" t="s">
        <v>844</v>
      </c>
      <c r="E131" s="35" t="s">
        <v>509</v>
      </c>
      <c r="F131" s="35" t="s">
        <v>453</v>
      </c>
      <c r="G131" s="9">
        <v>1236764.75</v>
      </c>
    </row>
    <row r="132" spans="1:7" x14ac:dyDescent="0.25">
      <c r="A132" s="10" t="s">
        <v>454</v>
      </c>
      <c r="B132" s="35" t="s">
        <v>837</v>
      </c>
      <c r="C132" s="35" t="s">
        <v>838</v>
      </c>
      <c r="D132" s="35" t="s">
        <v>844</v>
      </c>
      <c r="E132" s="35" t="s">
        <v>509</v>
      </c>
      <c r="F132" s="35" t="s">
        <v>455</v>
      </c>
      <c r="G132" s="9">
        <v>1236764.75</v>
      </c>
    </row>
    <row r="133" spans="1:7" x14ac:dyDescent="0.25">
      <c r="A133" s="10" t="s">
        <v>510</v>
      </c>
      <c r="B133" s="35" t="s">
        <v>837</v>
      </c>
      <c r="C133" s="35" t="s">
        <v>838</v>
      </c>
      <c r="D133" s="35" t="s">
        <v>844</v>
      </c>
      <c r="E133" s="35" t="s">
        <v>511</v>
      </c>
      <c r="F133" s="35"/>
      <c r="G133" s="9">
        <v>1558060.93</v>
      </c>
    </row>
    <row r="134" spans="1:7" ht="31.5" x14ac:dyDescent="0.25">
      <c r="A134" s="10" t="s">
        <v>451</v>
      </c>
      <c r="B134" s="35" t="s">
        <v>837</v>
      </c>
      <c r="C134" s="35" t="s">
        <v>838</v>
      </c>
      <c r="D134" s="35" t="s">
        <v>844</v>
      </c>
      <c r="E134" s="35" t="s">
        <v>511</v>
      </c>
      <c r="F134" s="35" t="s">
        <v>429</v>
      </c>
      <c r="G134" s="9">
        <v>1558060.93</v>
      </c>
    </row>
    <row r="135" spans="1:7" ht="31.5" x14ac:dyDescent="0.25">
      <c r="A135" s="10" t="s">
        <v>452</v>
      </c>
      <c r="B135" s="35" t="s">
        <v>837</v>
      </c>
      <c r="C135" s="35" t="s">
        <v>838</v>
      </c>
      <c r="D135" s="35" t="s">
        <v>844</v>
      </c>
      <c r="E135" s="35" t="s">
        <v>511</v>
      </c>
      <c r="F135" s="35" t="s">
        <v>453</v>
      </c>
      <c r="G135" s="9">
        <v>1558060.93</v>
      </c>
    </row>
    <row r="136" spans="1:7" x14ac:dyDescent="0.25">
      <c r="A136" s="10" t="s">
        <v>454</v>
      </c>
      <c r="B136" s="35" t="s">
        <v>837</v>
      </c>
      <c r="C136" s="35" t="s">
        <v>838</v>
      </c>
      <c r="D136" s="35" t="s">
        <v>844</v>
      </c>
      <c r="E136" s="35" t="s">
        <v>511</v>
      </c>
      <c r="F136" s="35" t="s">
        <v>455</v>
      </c>
      <c r="G136" s="9">
        <v>1296366.9099999999</v>
      </c>
    </row>
    <row r="137" spans="1:7" x14ac:dyDescent="0.25">
      <c r="A137" s="10" t="s">
        <v>512</v>
      </c>
      <c r="B137" s="35" t="s">
        <v>837</v>
      </c>
      <c r="C137" s="35" t="s">
        <v>838</v>
      </c>
      <c r="D137" s="35" t="s">
        <v>844</v>
      </c>
      <c r="E137" s="35" t="s">
        <v>511</v>
      </c>
      <c r="F137" s="35" t="s">
        <v>513</v>
      </c>
      <c r="G137" s="9">
        <v>261694.02</v>
      </c>
    </row>
    <row r="138" spans="1:7" x14ac:dyDescent="0.25">
      <c r="A138" s="10" t="s">
        <v>514</v>
      </c>
      <c r="B138" s="35" t="s">
        <v>837</v>
      </c>
      <c r="C138" s="35" t="s">
        <v>838</v>
      </c>
      <c r="D138" s="35" t="s">
        <v>844</v>
      </c>
      <c r="E138" s="35" t="s">
        <v>515</v>
      </c>
      <c r="F138" s="35"/>
      <c r="G138" s="9">
        <v>5220432.5599999996</v>
      </c>
    </row>
    <row r="139" spans="1:7" ht="31.5" x14ac:dyDescent="0.25">
      <c r="A139" s="10" t="s">
        <v>451</v>
      </c>
      <c r="B139" s="35" t="s">
        <v>837</v>
      </c>
      <c r="C139" s="35" t="s">
        <v>838</v>
      </c>
      <c r="D139" s="35" t="s">
        <v>844</v>
      </c>
      <c r="E139" s="35" t="s">
        <v>515</v>
      </c>
      <c r="F139" s="35" t="s">
        <v>429</v>
      </c>
      <c r="G139" s="9">
        <v>5220432.5599999996</v>
      </c>
    </row>
    <row r="140" spans="1:7" ht="31.5" x14ac:dyDescent="0.25">
      <c r="A140" s="10" t="s">
        <v>452</v>
      </c>
      <c r="B140" s="35" t="s">
        <v>837</v>
      </c>
      <c r="C140" s="35" t="s">
        <v>838</v>
      </c>
      <c r="D140" s="35" t="s">
        <v>844</v>
      </c>
      <c r="E140" s="35" t="s">
        <v>515</v>
      </c>
      <c r="F140" s="35" t="s">
        <v>453</v>
      </c>
      <c r="G140" s="9">
        <v>5220432.5599999996</v>
      </c>
    </row>
    <row r="141" spans="1:7" x14ac:dyDescent="0.25">
      <c r="A141" s="10" t="s">
        <v>454</v>
      </c>
      <c r="B141" s="35" t="s">
        <v>837</v>
      </c>
      <c r="C141" s="35" t="s">
        <v>838</v>
      </c>
      <c r="D141" s="35" t="s">
        <v>844</v>
      </c>
      <c r="E141" s="35" t="s">
        <v>515</v>
      </c>
      <c r="F141" s="35" t="s">
        <v>455</v>
      </c>
      <c r="G141" s="9">
        <v>15827.69</v>
      </c>
    </row>
    <row r="142" spans="1:7" x14ac:dyDescent="0.25">
      <c r="A142" s="10" t="s">
        <v>512</v>
      </c>
      <c r="B142" s="35" t="s">
        <v>837</v>
      </c>
      <c r="C142" s="35" t="s">
        <v>838</v>
      </c>
      <c r="D142" s="35" t="s">
        <v>844</v>
      </c>
      <c r="E142" s="35" t="s">
        <v>515</v>
      </c>
      <c r="F142" s="35" t="s">
        <v>513</v>
      </c>
      <c r="G142" s="9">
        <v>5204604.87</v>
      </c>
    </row>
    <row r="143" spans="1:7" x14ac:dyDescent="0.25">
      <c r="A143" s="10" t="s">
        <v>516</v>
      </c>
      <c r="B143" s="35" t="s">
        <v>837</v>
      </c>
      <c r="C143" s="35" t="s">
        <v>838</v>
      </c>
      <c r="D143" s="35" t="s">
        <v>844</v>
      </c>
      <c r="E143" s="35" t="s">
        <v>517</v>
      </c>
      <c r="F143" s="35"/>
      <c r="G143" s="9">
        <v>29500</v>
      </c>
    </row>
    <row r="144" spans="1:7" ht="31.5" x14ac:dyDescent="0.25">
      <c r="A144" s="10" t="s">
        <v>451</v>
      </c>
      <c r="B144" s="35" t="s">
        <v>837</v>
      </c>
      <c r="C144" s="35" t="s">
        <v>838</v>
      </c>
      <c r="D144" s="35" t="s">
        <v>844</v>
      </c>
      <c r="E144" s="35" t="s">
        <v>517</v>
      </c>
      <c r="F144" s="35" t="s">
        <v>429</v>
      </c>
      <c r="G144" s="9">
        <v>29500</v>
      </c>
    </row>
    <row r="145" spans="1:7" ht="31.5" x14ac:dyDescent="0.25">
      <c r="A145" s="10" t="s">
        <v>452</v>
      </c>
      <c r="B145" s="35" t="s">
        <v>837</v>
      </c>
      <c r="C145" s="35" t="s">
        <v>838</v>
      </c>
      <c r="D145" s="35" t="s">
        <v>844</v>
      </c>
      <c r="E145" s="35" t="s">
        <v>517</v>
      </c>
      <c r="F145" s="35" t="s">
        <v>453</v>
      </c>
      <c r="G145" s="9">
        <v>29500</v>
      </c>
    </row>
    <row r="146" spans="1:7" x14ac:dyDescent="0.25">
      <c r="A146" s="10" t="s">
        <v>454</v>
      </c>
      <c r="B146" s="35" t="s">
        <v>837</v>
      </c>
      <c r="C146" s="35" t="s">
        <v>838</v>
      </c>
      <c r="D146" s="35" t="s">
        <v>844</v>
      </c>
      <c r="E146" s="35" t="s">
        <v>517</v>
      </c>
      <c r="F146" s="35" t="s">
        <v>455</v>
      </c>
      <c r="G146" s="9">
        <v>29500</v>
      </c>
    </row>
    <row r="147" spans="1:7" x14ac:dyDescent="0.25">
      <c r="A147" s="10" t="s">
        <v>518</v>
      </c>
      <c r="B147" s="35" t="s">
        <v>837</v>
      </c>
      <c r="C147" s="35" t="s">
        <v>838</v>
      </c>
      <c r="D147" s="35" t="s">
        <v>844</v>
      </c>
      <c r="E147" s="35" t="s">
        <v>519</v>
      </c>
      <c r="F147" s="35"/>
      <c r="G147" s="9">
        <v>166687.88</v>
      </c>
    </row>
    <row r="148" spans="1:7" ht="31.5" x14ac:dyDescent="0.25">
      <c r="A148" s="10" t="s">
        <v>451</v>
      </c>
      <c r="B148" s="35" t="s">
        <v>837</v>
      </c>
      <c r="C148" s="35" t="s">
        <v>838</v>
      </c>
      <c r="D148" s="35" t="s">
        <v>844</v>
      </c>
      <c r="E148" s="35" t="s">
        <v>519</v>
      </c>
      <c r="F148" s="35" t="s">
        <v>429</v>
      </c>
      <c r="G148" s="9">
        <v>166687.88</v>
      </c>
    </row>
    <row r="149" spans="1:7" ht="31.5" x14ac:dyDescent="0.25">
      <c r="A149" s="10" t="s">
        <v>452</v>
      </c>
      <c r="B149" s="35" t="s">
        <v>837</v>
      </c>
      <c r="C149" s="35" t="s">
        <v>838</v>
      </c>
      <c r="D149" s="35" t="s">
        <v>844</v>
      </c>
      <c r="E149" s="35" t="s">
        <v>519</v>
      </c>
      <c r="F149" s="35" t="s">
        <v>453</v>
      </c>
      <c r="G149" s="9">
        <v>166687.88</v>
      </c>
    </row>
    <row r="150" spans="1:7" x14ac:dyDescent="0.25">
      <c r="A150" s="10" t="s">
        <v>454</v>
      </c>
      <c r="B150" s="35" t="s">
        <v>837</v>
      </c>
      <c r="C150" s="35" t="s">
        <v>838</v>
      </c>
      <c r="D150" s="35" t="s">
        <v>844</v>
      </c>
      <c r="E150" s="35" t="s">
        <v>519</v>
      </c>
      <c r="F150" s="35" t="s">
        <v>455</v>
      </c>
      <c r="G150" s="9">
        <v>166687.88</v>
      </c>
    </row>
    <row r="151" spans="1:7" ht="31.5" x14ac:dyDescent="0.25">
      <c r="A151" s="10" t="s">
        <v>520</v>
      </c>
      <c r="B151" s="35" t="s">
        <v>837</v>
      </c>
      <c r="C151" s="35" t="s">
        <v>838</v>
      </c>
      <c r="D151" s="35" t="s">
        <v>844</v>
      </c>
      <c r="E151" s="35" t="s">
        <v>521</v>
      </c>
      <c r="F151" s="35"/>
      <c r="G151" s="9">
        <v>2024053</v>
      </c>
    </row>
    <row r="152" spans="1:7" ht="31.5" x14ac:dyDescent="0.25">
      <c r="A152" s="10" t="s">
        <v>451</v>
      </c>
      <c r="B152" s="35" t="s">
        <v>837</v>
      </c>
      <c r="C152" s="35" t="s">
        <v>838</v>
      </c>
      <c r="D152" s="35" t="s">
        <v>844</v>
      </c>
      <c r="E152" s="35" t="s">
        <v>521</v>
      </c>
      <c r="F152" s="35" t="s">
        <v>429</v>
      </c>
      <c r="G152" s="9">
        <v>2024053</v>
      </c>
    </row>
    <row r="153" spans="1:7" ht="31.5" x14ac:dyDescent="0.25">
      <c r="A153" s="10" t="s">
        <v>452</v>
      </c>
      <c r="B153" s="35" t="s">
        <v>837</v>
      </c>
      <c r="C153" s="35" t="s">
        <v>838</v>
      </c>
      <c r="D153" s="35" t="s">
        <v>844</v>
      </c>
      <c r="E153" s="35" t="s">
        <v>521</v>
      </c>
      <c r="F153" s="35" t="s">
        <v>453</v>
      </c>
      <c r="G153" s="9">
        <v>2024053</v>
      </c>
    </row>
    <row r="154" spans="1:7" x14ac:dyDescent="0.25">
      <c r="A154" s="10" t="s">
        <v>454</v>
      </c>
      <c r="B154" s="35" t="s">
        <v>837</v>
      </c>
      <c r="C154" s="35" t="s">
        <v>838</v>
      </c>
      <c r="D154" s="35" t="s">
        <v>844</v>
      </c>
      <c r="E154" s="35" t="s">
        <v>521</v>
      </c>
      <c r="F154" s="35" t="s">
        <v>455</v>
      </c>
      <c r="G154" s="9">
        <v>2024053</v>
      </c>
    </row>
    <row r="155" spans="1:7" ht="31.5" x14ac:dyDescent="0.25">
      <c r="A155" s="10" t="s">
        <v>463</v>
      </c>
      <c r="B155" s="35" t="s">
        <v>837</v>
      </c>
      <c r="C155" s="35" t="s">
        <v>838</v>
      </c>
      <c r="D155" s="35" t="s">
        <v>844</v>
      </c>
      <c r="E155" s="35" t="s">
        <v>522</v>
      </c>
      <c r="F155" s="35"/>
      <c r="G155" s="9">
        <v>46680815.799999997</v>
      </c>
    </row>
    <row r="156" spans="1:7" ht="63" x14ac:dyDescent="0.25">
      <c r="A156" s="10" t="s">
        <v>434</v>
      </c>
      <c r="B156" s="35" t="s">
        <v>837</v>
      </c>
      <c r="C156" s="35" t="s">
        <v>838</v>
      </c>
      <c r="D156" s="35" t="s">
        <v>844</v>
      </c>
      <c r="E156" s="35" t="s">
        <v>522</v>
      </c>
      <c r="F156" s="35" t="s">
        <v>435</v>
      </c>
      <c r="G156" s="9">
        <v>44394451.670000002</v>
      </c>
    </row>
    <row r="157" spans="1:7" x14ac:dyDescent="0.25">
      <c r="A157" s="10" t="s">
        <v>523</v>
      </c>
      <c r="B157" s="35" t="s">
        <v>837</v>
      </c>
      <c r="C157" s="35" t="s">
        <v>838</v>
      </c>
      <c r="D157" s="35" t="s">
        <v>844</v>
      </c>
      <c r="E157" s="35" t="s">
        <v>522</v>
      </c>
      <c r="F157" s="35" t="s">
        <v>524</v>
      </c>
      <c r="G157" s="9">
        <v>44394451.670000002</v>
      </c>
    </row>
    <row r="158" spans="1:7" x14ac:dyDescent="0.25">
      <c r="A158" s="10" t="s">
        <v>525</v>
      </c>
      <c r="B158" s="35" t="s">
        <v>837</v>
      </c>
      <c r="C158" s="35" t="s">
        <v>838</v>
      </c>
      <c r="D158" s="35" t="s">
        <v>844</v>
      </c>
      <c r="E158" s="35" t="s">
        <v>522</v>
      </c>
      <c r="F158" s="35" t="s">
        <v>526</v>
      </c>
      <c r="G158" s="9">
        <v>33257625.350000001</v>
      </c>
    </row>
    <row r="159" spans="1:7" ht="31.5" x14ac:dyDescent="0.25">
      <c r="A159" s="10" t="s">
        <v>527</v>
      </c>
      <c r="B159" s="35" t="s">
        <v>837</v>
      </c>
      <c r="C159" s="35" t="s">
        <v>838</v>
      </c>
      <c r="D159" s="35" t="s">
        <v>844</v>
      </c>
      <c r="E159" s="35" t="s">
        <v>522</v>
      </c>
      <c r="F159" s="35" t="s">
        <v>528</v>
      </c>
      <c r="G159" s="9">
        <v>2269048.83</v>
      </c>
    </row>
    <row r="160" spans="1:7" ht="31.5" x14ac:dyDescent="0.25">
      <c r="A160" s="10" t="s">
        <v>529</v>
      </c>
      <c r="B160" s="35" t="s">
        <v>837</v>
      </c>
      <c r="C160" s="35" t="s">
        <v>838</v>
      </c>
      <c r="D160" s="35" t="s">
        <v>844</v>
      </c>
      <c r="E160" s="35" t="s">
        <v>522</v>
      </c>
      <c r="F160" s="35" t="s">
        <v>530</v>
      </c>
      <c r="G160" s="9">
        <v>8867777.4900000002</v>
      </c>
    </row>
    <row r="161" spans="1:7" ht="31.5" x14ac:dyDescent="0.25">
      <c r="A161" s="10" t="s">
        <v>451</v>
      </c>
      <c r="B161" s="35" t="s">
        <v>837</v>
      </c>
      <c r="C161" s="35" t="s">
        <v>838</v>
      </c>
      <c r="D161" s="35" t="s">
        <v>844</v>
      </c>
      <c r="E161" s="35" t="s">
        <v>522</v>
      </c>
      <c r="F161" s="35" t="s">
        <v>429</v>
      </c>
      <c r="G161" s="9">
        <v>2285863.41</v>
      </c>
    </row>
    <row r="162" spans="1:7" ht="31.5" x14ac:dyDescent="0.25">
      <c r="A162" s="10" t="s">
        <v>452</v>
      </c>
      <c r="B162" s="35" t="s">
        <v>837</v>
      </c>
      <c r="C162" s="35" t="s">
        <v>838</v>
      </c>
      <c r="D162" s="35" t="s">
        <v>844</v>
      </c>
      <c r="E162" s="35" t="s">
        <v>522</v>
      </c>
      <c r="F162" s="35" t="s">
        <v>453</v>
      </c>
      <c r="G162" s="9">
        <v>2285863.41</v>
      </c>
    </row>
    <row r="163" spans="1:7" ht="31.5" x14ac:dyDescent="0.25">
      <c r="A163" s="10" t="s">
        <v>465</v>
      </c>
      <c r="B163" s="35" t="s">
        <v>837</v>
      </c>
      <c r="C163" s="35" t="s">
        <v>838</v>
      </c>
      <c r="D163" s="35" t="s">
        <v>844</v>
      </c>
      <c r="E163" s="35" t="s">
        <v>522</v>
      </c>
      <c r="F163" s="35" t="s">
        <v>466</v>
      </c>
      <c r="G163" s="9">
        <v>1971546.91</v>
      </c>
    </row>
    <row r="164" spans="1:7" x14ac:dyDescent="0.25">
      <c r="A164" s="10" t="s">
        <v>454</v>
      </c>
      <c r="B164" s="35" t="s">
        <v>837</v>
      </c>
      <c r="C164" s="35" t="s">
        <v>838</v>
      </c>
      <c r="D164" s="35" t="s">
        <v>844</v>
      </c>
      <c r="E164" s="35" t="s">
        <v>522</v>
      </c>
      <c r="F164" s="35" t="s">
        <v>455</v>
      </c>
      <c r="G164" s="9">
        <v>314316.5</v>
      </c>
    </row>
    <row r="165" spans="1:7" x14ac:dyDescent="0.25">
      <c r="A165" s="10" t="s">
        <v>457</v>
      </c>
      <c r="B165" s="35" t="s">
        <v>837</v>
      </c>
      <c r="C165" s="35" t="s">
        <v>838</v>
      </c>
      <c r="D165" s="35" t="s">
        <v>844</v>
      </c>
      <c r="E165" s="35" t="s">
        <v>522</v>
      </c>
      <c r="F165" s="35" t="s">
        <v>458</v>
      </c>
      <c r="G165" s="9">
        <v>500.72</v>
      </c>
    </row>
    <row r="166" spans="1:7" x14ac:dyDescent="0.25">
      <c r="A166" s="10" t="s">
        <v>459</v>
      </c>
      <c r="B166" s="35" t="s">
        <v>837</v>
      </c>
      <c r="C166" s="35" t="s">
        <v>838</v>
      </c>
      <c r="D166" s="35" t="s">
        <v>844</v>
      </c>
      <c r="E166" s="35" t="s">
        <v>522</v>
      </c>
      <c r="F166" s="35" t="s">
        <v>460</v>
      </c>
      <c r="G166" s="9">
        <v>500.72</v>
      </c>
    </row>
    <row r="167" spans="1:7" x14ac:dyDescent="0.25">
      <c r="A167" s="10" t="s">
        <v>461</v>
      </c>
      <c r="B167" s="35" t="s">
        <v>837</v>
      </c>
      <c r="C167" s="35" t="s">
        <v>838</v>
      </c>
      <c r="D167" s="35" t="s">
        <v>844</v>
      </c>
      <c r="E167" s="35" t="s">
        <v>522</v>
      </c>
      <c r="F167" s="35" t="s">
        <v>462</v>
      </c>
      <c r="G167" s="9">
        <v>500.72</v>
      </c>
    </row>
    <row r="168" spans="1:7" x14ac:dyDescent="0.25">
      <c r="A168" s="10" t="s">
        <v>469</v>
      </c>
      <c r="B168" s="35" t="s">
        <v>837</v>
      </c>
      <c r="C168" s="35" t="s">
        <v>838</v>
      </c>
      <c r="D168" s="35" t="s">
        <v>844</v>
      </c>
      <c r="E168" s="35" t="s">
        <v>470</v>
      </c>
      <c r="F168" s="35"/>
      <c r="G168" s="9">
        <v>1547204.37</v>
      </c>
    </row>
    <row r="169" spans="1:7" ht="63" x14ac:dyDescent="0.25">
      <c r="A169" s="10" t="s">
        <v>434</v>
      </c>
      <c r="B169" s="35" t="s">
        <v>837</v>
      </c>
      <c r="C169" s="35" t="s">
        <v>838</v>
      </c>
      <c r="D169" s="35" t="s">
        <v>844</v>
      </c>
      <c r="E169" s="35" t="s">
        <v>470</v>
      </c>
      <c r="F169" s="35" t="s">
        <v>435</v>
      </c>
      <c r="G169" s="9">
        <v>1547204.37</v>
      </c>
    </row>
    <row r="170" spans="1:7" ht="31.5" x14ac:dyDescent="0.25">
      <c r="A170" s="10" t="s">
        <v>436</v>
      </c>
      <c r="B170" s="35" t="s">
        <v>837</v>
      </c>
      <c r="C170" s="35" t="s">
        <v>838</v>
      </c>
      <c r="D170" s="35" t="s">
        <v>844</v>
      </c>
      <c r="E170" s="35" t="s">
        <v>470</v>
      </c>
      <c r="F170" s="35" t="s">
        <v>437</v>
      </c>
      <c r="G170" s="9">
        <v>1547204.37</v>
      </c>
    </row>
    <row r="171" spans="1:7" x14ac:dyDescent="0.25">
      <c r="A171" s="10" t="s">
        <v>438</v>
      </c>
      <c r="B171" s="35" t="s">
        <v>837</v>
      </c>
      <c r="C171" s="35" t="s">
        <v>838</v>
      </c>
      <c r="D171" s="35" t="s">
        <v>844</v>
      </c>
      <c r="E171" s="35" t="s">
        <v>470</v>
      </c>
      <c r="F171" s="35" t="s">
        <v>439</v>
      </c>
      <c r="G171" s="9">
        <v>1245129.27</v>
      </c>
    </row>
    <row r="172" spans="1:7" ht="47.25" x14ac:dyDescent="0.25">
      <c r="A172" s="10" t="s">
        <v>442</v>
      </c>
      <c r="B172" s="35" t="s">
        <v>837</v>
      </c>
      <c r="C172" s="35" t="s">
        <v>838</v>
      </c>
      <c r="D172" s="35" t="s">
        <v>844</v>
      </c>
      <c r="E172" s="35" t="s">
        <v>470</v>
      </c>
      <c r="F172" s="35" t="s">
        <v>443</v>
      </c>
      <c r="G172" s="9">
        <v>302075.09999999998</v>
      </c>
    </row>
    <row r="173" spans="1:7" ht="31.5" x14ac:dyDescent="0.25">
      <c r="A173" s="10" t="s">
        <v>463</v>
      </c>
      <c r="B173" s="35" t="s">
        <v>837</v>
      </c>
      <c r="C173" s="35" t="s">
        <v>838</v>
      </c>
      <c r="D173" s="35" t="s">
        <v>844</v>
      </c>
      <c r="E173" s="35" t="s">
        <v>464</v>
      </c>
      <c r="F173" s="35"/>
      <c r="G173" s="9">
        <v>616041372.01999998</v>
      </c>
    </row>
    <row r="174" spans="1:7" ht="63" x14ac:dyDescent="0.25">
      <c r="A174" s="10" t="s">
        <v>434</v>
      </c>
      <c r="B174" s="35" t="s">
        <v>837</v>
      </c>
      <c r="C174" s="35" t="s">
        <v>838</v>
      </c>
      <c r="D174" s="35" t="s">
        <v>844</v>
      </c>
      <c r="E174" s="35" t="s">
        <v>464</v>
      </c>
      <c r="F174" s="35" t="s">
        <v>435</v>
      </c>
      <c r="G174" s="9">
        <v>151658966.33000001</v>
      </c>
    </row>
    <row r="175" spans="1:7" x14ac:dyDescent="0.25">
      <c r="A175" s="10" t="s">
        <v>523</v>
      </c>
      <c r="B175" s="35" t="s">
        <v>837</v>
      </c>
      <c r="C175" s="35" t="s">
        <v>838</v>
      </c>
      <c r="D175" s="35" t="s">
        <v>844</v>
      </c>
      <c r="E175" s="35" t="s">
        <v>464</v>
      </c>
      <c r="F175" s="35" t="s">
        <v>524</v>
      </c>
      <c r="G175" s="9">
        <v>91295889.019999996</v>
      </c>
    </row>
    <row r="176" spans="1:7" x14ac:dyDescent="0.25">
      <c r="A176" s="10" t="s">
        <v>525</v>
      </c>
      <c r="B176" s="35" t="s">
        <v>837</v>
      </c>
      <c r="C176" s="35" t="s">
        <v>838</v>
      </c>
      <c r="D176" s="35" t="s">
        <v>844</v>
      </c>
      <c r="E176" s="35" t="s">
        <v>464</v>
      </c>
      <c r="F176" s="35" t="s">
        <v>526</v>
      </c>
      <c r="G176" s="9">
        <v>69085893.040000007</v>
      </c>
    </row>
    <row r="177" spans="1:7" ht="31.5" x14ac:dyDescent="0.25">
      <c r="A177" s="10" t="s">
        <v>527</v>
      </c>
      <c r="B177" s="35" t="s">
        <v>837</v>
      </c>
      <c r="C177" s="35" t="s">
        <v>838</v>
      </c>
      <c r="D177" s="35" t="s">
        <v>844</v>
      </c>
      <c r="E177" s="35" t="s">
        <v>464</v>
      </c>
      <c r="F177" s="35" t="s">
        <v>528</v>
      </c>
      <c r="G177" s="9">
        <v>3367387.28</v>
      </c>
    </row>
    <row r="178" spans="1:7" ht="31.5" x14ac:dyDescent="0.25">
      <c r="A178" s="10" t="s">
        <v>529</v>
      </c>
      <c r="B178" s="35" t="s">
        <v>837</v>
      </c>
      <c r="C178" s="35" t="s">
        <v>838</v>
      </c>
      <c r="D178" s="35" t="s">
        <v>844</v>
      </c>
      <c r="E178" s="35" t="s">
        <v>464</v>
      </c>
      <c r="F178" s="35" t="s">
        <v>530</v>
      </c>
      <c r="G178" s="9">
        <v>18842608.699999999</v>
      </c>
    </row>
    <row r="179" spans="1:7" ht="31.5" x14ac:dyDescent="0.25">
      <c r="A179" s="10" t="s">
        <v>436</v>
      </c>
      <c r="B179" s="35" t="s">
        <v>837</v>
      </c>
      <c r="C179" s="35" t="s">
        <v>838</v>
      </c>
      <c r="D179" s="35" t="s">
        <v>844</v>
      </c>
      <c r="E179" s="35" t="s">
        <v>464</v>
      </c>
      <c r="F179" s="35" t="s">
        <v>437</v>
      </c>
      <c r="G179" s="9">
        <v>60363077.310000002</v>
      </c>
    </row>
    <row r="180" spans="1:7" x14ac:dyDescent="0.25">
      <c r="A180" s="10" t="s">
        <v>438</v>
      </c>
      <c r="B180" s="35" t="s">
        <v>837</v>
      </c>
      <c r="C180" s="35" t="s">
        <v>838</v>
      </c>
      <c r="D180" s="35" t="s">
        <v>844</v>
      </c>
      <c r="E180" s="35" t="s">
        <v>464</v>
      </c>
      <c r="F180" s="35" t="s">
        <v>439</v>
      </c>
      <c r="G180" s="9">
        <v>45568250.549999997</v>
      </c>
    </row>
    <row r="181" spans="1:7" ht="31.5" x14ac:dyDescent="0.25">
      <c r="A181" s="10" t="s">
        <v>440</v>
      </c>
      <c r="B181" s="35" t="s">
        <v>837</v>
      </c>
      <c r="C181" s="35" t="s">
        <v>838</v>
      </c>
      <c r="D181" s="35" t="s">
        <v>844</v>
      </c>
      <c r="E181" s="35" t="s">
        <v>464</v>
      </c>
      <c r="F181" s="35" t="s">
        <v>441</v>
      </c>
      <c r="G181" s="9">
        <v>2667502.2999999998</v>
      </c>
    </row>
    <row r="182" spans="1:7" ht="47.25" x14ac:dyDescent="0.25">
      <c r="A182" s="10" t="s">
        <v>442</v>
      </c>
      <c r="B182" s="35" t="s">
        <v>837</v>
      </c>
      <c r="C182" s="35" t="s">
        <v>838</v>
      </c>
      <c r="D182" s="35" t="s">
        <v>844</v>
      </c>
      <c r="E182" s="35" t="s">
        <v>464</v>
      </c>
      <c r="F182" s="35" t="s">
        <v>443</v>
      </c>
      <c r="G182" s="9">
        <v>12127324.460000001</v>
      </c>
    </row>
    <row r="183" spans="1:7" ht="31.5" x14ac:dyDescent="0.25">
      <c r="A183" s="10" t="s">
        <v>451</v>
      </c>
      <c r="B183" s="35" t="s">
        <v>837</v>
      </c>
      <c r="C183" s="35" t="s">
        <v>838</v>
      </c>
      <c r="D183" s="35" t="s">
        <v>844</v>
      </c>
      <c r="E183" s="35" t="s">
        <v>464</v>
      </c>
      <c r="F183" s="35" t="s">
        <v>429</v>
      </c>
      <c r="G183" s="9">
        <v>7286952.2000000002</v>
      </c>
    </row>
    <row r="184" spans="1:7" ht="31.5" x14ac:dyDescent="0.25">
      <c r="A184" s="10" t="s">
        <v>452</v>
      </c>
      <c r="B184" s="35" t="s">
        <v>837</v>
      </c>
      <c r="C184" s="35" t="s">
        <v>838</v>
      </c>
      <c r="D184" s="35" t="s">
        <v>844</v>
      </c>
      <c r="E184" s="35" t="s">
        <v>464</v>
      </c>
      <c r="F184" s="35" t="s">
        <v>453</v>
      </c>
      <c r="G184" s="9">
        <v>7286952.2000000002</v>
      </c>
    </row>
    <row r="185" spans="1:7" ht="31.5" x14ac:dyDescent="0.25">
      <c r="A185" s="10" t="s">
        <v>465</v>
      </c>
      <c r="B185" s="35" t="s">
        <v>837</v>
      </c>
      <c r="C185" s="35" t="s">
        <v>838</v>
      </c>
      <c r="D185" s="35" t="s">
        <v>844</v>
      </c>
      <c r="E185" s="35" t="s">
        <v>464</v>
      </c>
      <c r="F185" s="35" t="s">
        <v>466</v>
      </c>
      <c r="G185" s="9">
        <v>5220238.7699999996</v>
      </c>
    </row>
    <row r="186" spans="1:7" x14ac:dyDescent="0.25">
      <c r="A186" s="10" t="s">
        <v>454</v>
      </c>
      <c r="B186" s="35" t="s">
        <v>837</v>
      </c>
      <c r="C186" s="35" t="s">
        <v>838</v>
      </c>
      <c r="D186" s="35" t="s">
        <v>844</v>
      </c>
      <c r="E186" s="35" t="s">
        <v>464</v>
      </c>
      <c r="F186" s="35" t="s">
        <v>455</v>
      </c>
      <c r="G186" s="9">
        <v>2066713.43</v>
      </c>
    </row>
    <row r="187" spans="1:7" x14ac:dyDescent="0.25">
      <c r="A187" s="10" t="s">
        <v>471</v>
      </c>
      <c r="B187" s="35" t="s">
        <v>837</v>
      </c>
      <c r="C187" s="35" t="s">
        <v>838</v>
      </c>
      <c r="D187" s="35" t="s">
        <v>844</v>
      </c>
      <c r="E187" s="35" t="s">
        <v>464</v>
      </c>
      <c r="F187" s="35" t="s">
        <v>456</v>
      </c>
      <c r="G187" s="9">
        <v>51008.19</v>
      </c>
    </row>
    <row r="188" spans="1:7" ht="31.5" x14ac:dyDescent="0.25">
      <c r="A188" s="10" t="s">
        <v>472</v>
      </c>
      <c r="B188" s="35" t="s">
        <v>837</v>
      </c>
      <c r="C188" s="35" t="s">
        <v>838</v>
      </c>
      <c r="D188" s="35" t="s">
        <v>844</v>
      </c>
      <c r="E188" s="35" t="s">
        <v>464</v>
      </c>
      <c r="F188" s="35" t="s">
        <v>473</v>
      </c>
      <c r="G188" s="9">
        <v>51008.19</v>
      </c>
    </row>
    <row r="189" spans="1:7" ht="31.5" x14ac:dyDescent="0.25">
      <c r="A189" s="10" t="s">
        <v>474</v>
      </c>
      <c r="B189" s="35" t="s">
        <v>837</v>
      </c>
      <c r="C189" s="35" t="s">
        <v>838</v>
      </c>
      <c r="D189" s="35" t="s">
        <v>844</v>
      </c>
      <c r="E189" s="35" t="s">
        <v>464</v>
      </c>
      <c r="F189" s="35" t="s">
        <v>475</v>
      </c>
      <c r="G189" s="9">
        <v>51008.19</v>
      </c>
    </row>
    <row r="190" spans="1:7" ht="31.5" x14ac:dyDescent="0.25">
      <c r="A190" s="10" t="s">
        <v>531</v>
      </c>
      <c r="B190" s="35" t="s">
        <v>837</v>
      </c>
      <c r="C190" s="35" t="s">
        <v>838</v>
      </c>
      <c r="D190" s="35" t="s">
        <v>844</v>
      </c>
      <c r="E190" s="35" t="s">
        <v>464</v>
      </c>
      <c r="F190" s="35" t="s">
        <v>532</v>
      </c>
      <c r="G190" s="9">
        <v>457040963.94999999</v>
      </c>
    </row>
    <row r="191" spans="1:7" x14ac:dyDescent="0.25">
      <c r="A191" s="10" t="s">
        <v>533</v>
      </c>
      <c r="B191" s="35" t="s">
        <v>837</v>
      </c>
      <c r="C191" s="35" t="s">
        <v>838</v>
      </c>
      <c r="D191" s="35" t="s">
        <v>844</v>
      </c>
      <c r="E191" s="35" t="s">
        <v>464</v>
      </c>
      <c r="F191" s="35" t="s">
        <v>534</v>
      </c>
      <c r="G191" s="9">
        <v>457040963.94999999</v>
      </c>
    </row>
    <row r="192" spans="1:7" ht="47.25" x14ac:dyDescent="0.25">
      <c r="A192" s="10" t="s">
        <v>535</v>
      </c>
      <c r="B192" s="35" t="s">
        <v>837</v>
      </c>
      <c r="C192" s="35" t="s">
        <v>838</v>
      </c>
      <c r="D192" s="35" t="s">
        <v>844</v>
      </c>
      <c r="E192" s="35" t="s">
        <v>464</v>
      </c>
      <c r="F192" s="35" t="s">
        <v>536</v>
      </c>
      <c r="G192" s="9">
        <v>457040963.94999999</v>
      </c>
    </row>
    <row r="193" spans="1:7" x14ac:dyDescent="0.25">
      <c r="A193" s="10" t="s">
        <v>457</v>
      </c>
      <c r="B193" s="35" t="s">
        <v>837</v>
      </c>
      <c r="C193" s="35" t="s">
        <v>838</v>
      </c>
      <c r="D193" s="35" t="s">
        <v>844</v>
      </c>
      <c r="E193" s="35" t="s">
        <v>464</v>
      </c>
      <c r="F193" s="35" t="s">
        <v>458</v>
      </c>
      <c r="G193" s="9">
        <v>3481.35</v>
      </c>
    </row>
    <row r="194" spans="1:7" x14ac:dyDescent="0.25">
      <c r="A194" s="10" t="s">
        <v>459</v>
      </c>
      <c r="B194" s="35" t="s">
        <v>837</v>
      </c>
      <c r="C194" s="35" t="s">
        <v>838</v>
      </c>
      <c r="D194" s="35" t="s">
        <v>844</v>
      </c>
      <c r="E194" s="35" t="s">
        <v>464</v>
      </c>
      <c r="F194" s="35" t="s">
        <v>460</v>
      </c>
      <c r="G194" s="9">
        <v>3481.35</v>
      </c>
    </row>
    <row r="195" spans="1:7" x14ac:dyDescent="0.25">
      <c r="A195" s="10" t="s">
        <v>461</v>
      </c>
      <c r="B195" s="35" t="s">
        <v>837</v>
      </c>
      <c r="C195" s="35" t="s">
        <v>838</v>
      </c>
      <c r="D195" s="35" t="s">
        <v>844</v>
      </c>
      <c r="E195" s="35" t="s">
        <v>464</v>
      </c>
      <c r="F195" s="35" t="s">
        <v>462</v>
      </c>
      <c r="G195" s="9">
        <v>3481.35</v>
      </c>
    </row>
    <row r="196" spans="1:7" ht="110.25" x14ac:dyDescent="0.25">
      <c r="A196" s="10" t="s">
        <v>476</v>
      </c>
      <c r="B196" s="35" t="s">
        <v>837</v>
      </c>
      <c r="C196" s="35" t="s">
        <v>838</v>
      </c>
      <c r="D196" s="35" t="s">
        <v>844</v>
      </c>
      <c r="E196" s="35" t="s">
        <v>477</v>
      </c>
      <c r="F196" s="35"/>
      <c r="G196" s="9">
        <v>500000</v>
      </c>
    </row>
    <row r="197" spans="1:7" ht="63" x14ac:dyDescent="0.25">
      <c r="A197" s="10" t="s">
        <v>434</v>
      </c>
      <c r="B197" s="35" t="s">
        <v>837</v>
      </c>
      <c r="C197" s="35" t="s">
        <v>838</v>
      </c>
      <c r="D197" s="35" t="s">
        <v>844</v>
      </c>
      <c r="E197" s="35" t="s">
        <v>477</v>
      </c>
      <c r="F197" s="35" t="s">
        <v>435</v>
      </c>
      <c r="G197" s="9">
        <v>500000</v>
      </c>
    </row>
    <row r="198" spans="1:7" x14ac:dyDescent="0.25">
      <c r="A198" s="10" t="s">
        <v>523</v>
      </c>
      <c r="B198" s="35" t="s">
        <v>837</v>
      </c>
      <c r="C198" s="35" t="s">
        <v>838</v>
      </c>
      <c r="D198" s="35" t="s">
        <v>844</v>
      </c>
      <c r="E198" s="35" t="s">
        <v>477</v>
      </c>
      <c r="F198" s="35" t="s">
        <v>524</v>
      </c>
      <c r="G198" s="9">
        <v>500000</v>
      </c>
    </row>
    <row r="199" spans="1:7" x14ac:dyDescent="0.25">
      <c r="A199" s="10" t="s">
        <v>525</v>
      </c>
      <c r="B199" s="35" t="s">
        <v>837</v>
      </c>
      <c r="C199" s="35" t="s">
        <v>838</v>
      </c>
      <c r="D199" s="35" t="s">
        <v>844</v>
      </c>
      <c r="E199" s="35" t="s">
        <v>477</v>
      </c>
      <c r="F199" s="35" t="s">
        <v>526</v>
      </c>
      <c r="G199" s="9">
        <v>384024.58</v>
      </c>
    </row>
    <row r="200" spans="1:7" ht="31.5" x14ac:dyDescent="0.25">
      <c r="A200" s="10" t="s">
        <v>529</v>
      </c>
      <c r="B200" s="35" t="s">
        <v>837</v>
      </c>
      <c r="C200" s="35" t="s">
        <v>838</v>
      </c>
      <c r="D200" s="35" t="s">
        <v>844</v>
      </c>
      <c r="E200" s="35" t="s">
        <v>477</v>
      </c>
      <c r="F200" s="35" t="s">
        <v>530</v>
      </c>
      <c r="G200" s="9">
        <v>115975.42</v>
      </c>
    </row>
    <row r="201" spans="1:7" ht="31.5" x14ac:dyDescent="0.25">
      <c r="A201" s="10" t="s">
        <v>538</v>
      </c>
      <c r="B201" s="35" t="s">
        <v>837</v>
      </c>
      <c r="C201" s="35" t="s">
        <v>838</v>
      </c>
      <c r="D201" s="35" t="s">
        <v>844</v>
      </c>
      <c r="E201" s="35" t="s">
        <v>539</v>
      </c>
      <c r="F201" s="35"/>
      <c r="G201" s="9">
        <v>3193238.93</v>
      </c>
    </row>
    <row r="202" spans="1:7" ht="63" x14ac:dyDescent="0.25">
      <c r="A202" s="10" t="s">
        <v>434</v>
      </c>
      <c r="B202" s="35" t="s">
        <v>837</v>
      </c>
      <c r="C202" s="35" t="s">
        <v>838</v>
      </c>
      <c r="D202" s="35" t="s">
        <v>844</v>
      </c>
      <c r="E202" s="35" t="s">
        <v>539</v>
      </c>
      <c r="F202" s="35" t="s">
        <v>435</v>
      </c>
      <c r="G202" s="9">
        <v>3017527.13</v>
      </c>
    </row>
    <row r="203" spans="1:7" ht="31.5" x14ac:dyDescent="0.25">
      <c r="A203" s="10" t="s">
        <v>436</v>
      </c>
      <c r="B203" s="35" t="s">
        <v>837</v>
      </c>
      <c r="C203" s="35" t="s">
        <v>838</v>
      </c>
      <c r="D203" s="35" t="s">
        <v>844</v>
      </c>
      <c r="E203" s="35" t="s">
        <v>539</v>
      </c>
      <c r="F203" s="35" t="s">
        <v>437</v>
      </c>
      <c r="G203" s="9">
        <v>3017527.13</v>
      </c>
    </row>
    <row r="204" spans="1:7" x14ac:dyDescent="0.25">
      <c r="A204" s="10" t="s">
        <v>438</v>
      </c>
      <c r="B204" s="35" t="s">
        <v>837</v>
      </c>
      <c r="C204" s="35" t="s">
        <v>838</v>
      </c>
      <c r="D204" s="35" t="s">
        <v>844</v>
      </c>
      <c r="E204" s="35" t="s">
        <v>539</v>
      </c>
      <c r="F204" s="35" t="s">
        <v>439</v>
      </c>
      <c r="G204" s="9">
        <v>2276049</v>
      </c>
    </row>
    <row r="205" spans="1:7" ht="31.5" x14ac:dyDescent="0.25">
      <c r="A205" s="10" t="s">
        <v>440</v>
      </c>
      <c r="B205" s="35" t="s">
        <v>837</v>
      </c>
      <c r="C205" s="35" t="s">
        <v>838</v>
      </c>
      <c r="D205" s="35" t="s">
        <v>844</v>
      </c>
      <c r="E205" s="35" t="s">
        <v>539</v>
      </c>
      <c r="F205" s="35" t="s">
        <v>441</v>
      </c>
      <c r="G205" s="9">
        <v>54112</v>
      </c>
    </row>
    <row r="206" spans="1:7" ht="47.25" x14ac:dyDescent="0.25">
      <c r="A206" s="10" t="s">
        <v>442</v>
      </c>
      <c r="B206" s="35" t="s">
        <v>837</v>
      </c>
      <c r="C206" s="35" t="s">
        <v>838</v>
      </c>
      <c r="D206" s="35" t="s">
        <v>844</v>
      </c>
      <c r="E206" s="35" t="s">
        <v>539</v>
      </c>
      <c r="F206" s="35" t="s">
        <v>443</v>
      </c>
      <c r="G206" s="9">
        <v>687366.13</v>
      </c>
    </row>
    <row r="207" spans="1:7" ht="31.5" x14ac:dyDescent="0.25">
      <c r="A207" s="10" t="s">
        <v>451</v>
      </c>
      <c r="B207" s="35" t="s">
        <v>837</v>
      </c>
      <c r="C207" s="35" t="s">
        <v>838</v>
      </c>
      <c r="D207" s="35" t="s">
        <v>844</v>
      </c>
      <c r="E207" s="35" t="s">
        <v>539</v>
      </c>
      <c r="F207" s="35" t="s">
        <v>429</v>
      </c>
      <c r="G207" s="9">
        <v>175711.8</v>
      </c>
    </row>
    <row r="208" spans="1:7" ht="31.5" x14ac:dyDescent="0.25">
      <c r="A208" s="10" t="s">
        <v>452</v>
      </c>
      <c r="B208" s="35" t="s">
        <v>837</v>
      </c>
      <c r="C208" s="35" t="s">
        <v>838</v>
      </c>
      <c r="D208" s="35" t="s">
        <v>844</v>
      </c>
      <c r="E208" s="35" t="s">
        <v>539</v>
      </c>
      <c r="F208" s="35" t="s">
        <v>453</v>
      </c>
      <c r="G208" s="9">
        <v>175711.8</v>
      </c>
    </row>
    <row r="209" spans="1:7" ht="31.5" x14ac:dyDescent="0.25">
      <c r="A209" s="10" t="s">
        <v>465</v>
      </c>
      <c r="B209" s="35" t="s">
        <v>837</v>
      </c>
      <c r="C209" s="35" t="s">
        <v>838</v>
      </c>
      <c r="D209" s="35" t="s">
        <v>844</v>
      </c>
      <c r="E209" s="35" t="s">
        <v>539</v>
      </c>
      <c r="F209" s="35" t="s">
        <v>466</v>
      </c>
      <c r="G209" s="9">
        <v>123537</v>
      </c>
    </row>
    <row r="210" spans="1:7" x14ac:dyDescent="0.25">
      <c r="A210" s="10" t="s">
        <v>454</v>
      </c>
      <c r="B210" s="35" t="s">
        <v>837</v>
      </c>
      <c r="C210" s="35" t="s">
        <v>838</v>
      </c>
      <c r="D210" s="35" t="s">
        <v>844</v>
      </c>
      <c r="E210" s="35" t="s">
        <v>539</v>
      </c>
      <c r="F210" s="35" t="s">
        <v>455</v>
      </c>
      <c r="G210" s="9">
        <v>52174.8</v>
      </c>
    </row>
    <row r="211" spans="1:7" ht="47.25" x14ac:dyDescent="0.25">
      <c r="A211" s="10" t="s">
        <v>540</v>
      </c>
      <c r="B211" s="35" t="s">
        <v>837</v>
      </c>
      <c r="C211" s="35" t="s">
        <v>838</v>
      </c>
      <c r="D211" s="35" t="s">
        <v>844</v>
      </c>
      <c r="E211" s="35" t="s">
        <v>541</v>
      </c>
      <c r="F211" s="35"/>
      <c r="G211" s="9">
        <v>1831164.11</v>
      </c>
    </row>
    <row r="212" spans="1:7" ht="63" x14ac:dyDescent="0.25">
      <c r="A212" s="10" t="s">
        <v>434</v>
      </c>
      <c r="B212" s="35" t="s">
        <v>837</v>
      </c>
      <c r="C212" s="35" t="s">
        <v>838</v>
      </c>
      <c r="D212" s="35" t="s">
        <v>844</v>
      </c>
      <c r="E212" s="35" t="s">
        <v>541</v>
      </c>
      <c r="F212" s="35" t="s">
        <v>435</v>
      </c>
      <c r="G212" s="9">
        <v>1775409.11</v>
      </c>
    </row>
    <row r="213" spans="1:7" x14ac:dyDescent="0.25">
      <c r="A213" s="10" t="s">
        <v>523</v>
      </c>
      <c r="B213" s="35" t="s">
        <v>837</v>
      </c>
      <c r="C213" s="35" t="s">
        <v>838</v>
      </c>
      <c r="D213" s="35" t="s">
        <v>844</v>
      </c>
      <c r="E213" s="35" t="s">
        <v>541</v>
      </c>
      <c r="F213" s="35" t="s">
        <v>524</v>
      </c>
      <c r="G213" s="9">
        <v>1775409.11</v>
      </c>
    </row>
    <row r="214" spans="1:7" x14ac:dyDescent="0.25">
      <c r="A214" s="10" t="s">
        <v>525</v>
      </c>
      <c r="B214" s="35" t="s">
        <v>837</v>
      </c>
      <c r="C214" s="35" t="s">
        <v>838</v>
      </c>
      <c r="D214" s="35" t="s">
        <v>844</v>
      </c>
      <c r="E214" s="35" t="s">
        <v>541</v>
      </c>
      <c r="F214" s="35" t="s">
        <v>526</v>
      </c>
      <c r="G214" s="9">
        <v>1297983.78</v>
      </c>
    </row>
    <row r="215" spans="1:7" ht="31.5" x14ac:dyDescent="0.25">
      <c r="A215" s="10" t="s">
        <v>527</v>
      </c>
      <c r="B215" s="35" t="s">
        <v>837</v>
      </c>
      <c r="C215" s="35" t="s">
        <v>838</v>
      </c>
      <c r="D215" s="35" t="s">
        <v>844</v>
      </c>
      <c r="E215" s="35" t="s">
        <v>541</v>
      </c>
      <c r="F215" s="35" t="s">
        <v>528</v>
      </c>
      <c r="G215" s="9">
        <v>90882.4</v>
      </c>
    </row>
    <row r="216" spans="1:7" ht="31.5" x14ac:dyDescent="0.25">
      <c r="A216" s="10" t="s">
        <v>529</v>
      </c>
      <c r="B216" s="35" t="s">
        <v>837</v>
      </c>
      <c r="C216" s="35" t="s">
        <v>838</v>
      </c>
      <c r="D216" s="35" t="s">
        <v>844</v>
      </c>
      <c r="E216" s="35" t="s">
        <v>541</v>
      </c>
      <c r="F216" s="35" t="s">
        <v>530</v>
      </c>
      <c r="G216" s="9">
        <v>386542.93</v>
      </c>
    </row>
    <row r="217" spans="1:7" ht="31.5" x14ac:dyDescent="0.25">
      <c r="A217" s="10" t="s">
        <v>451</v>
      </c>
      <c r="B217" s="35" t="s">
        <v>837</v>
      </c>
      <c r="C217" s="35" t="s">
        <v>838</v>
      </c>
      <c r="D217" s="35" t="s">
        <v>844</v>
      </c>
      <c r="E217" s="35" t="s">
        <v>541</v>
      </c>
      <c r="F217" s="35" t="s">
        <v>429</v>
      </c>
      <c r="G217" s="9">
        <v>55755</v>
      </c>
    </row>
    <row r="218" spans="1:7" ht="31.5" x14ac:dyDescent="0.25">
      <c r="A218" s="10" t="s">
        <v>452</v>
      </c>
      <c r="B218" s="35" t="s">
        <v>837</v>
      </c>
      <c r="C218" s="35" t="s">
        <v>838</v>
      </c>
      <c r="D218" s="35" t="s">
        <v>844</v>
      </c>
      <c r="E218" s="35" t="s">
        <v>541</v>
      </c>
      <c r="F218" s="35" t="s">
        <v>453</v>
      </c>
      <c r="G218" s="9">
        <v>55755</v>
      </c>
    </row>
    <row r="219" spans="1:7" ht="31.5" x14ac:dyDescent="0.25">
      <c r="A219" s="10" t="s">
        <v>465</v>
      </c>
      <c r="B219" s="35" t="s">
        <v>837</v>
      </c>
      <c r="C219" s="35" t="s">
        <v>838</v>
      </c>
      <c r="D219" s="35" t="s">
        <v>844</v>
      </c>
      <c r="E219" s="35" t="s">
        <v>541</v>
      </c>
      <c r="F219" s="35" t="s">
        <v>466</v>
      </c>
      <c r="G219" s="9">
        <v>47580</v>
      </c>
    </row>
    <row r="220" spans="1:7" x14ac:dyDescent="0.25">
      <c r="A220" s="10" t="s">
        <v>454</v>
      </c>
      <c r="B220" s="35" t="s">
        <v>837</v>
      </c>
      <c r="C220" s="35" t="s">
        <v>838</v>
      </c>
      <c r="D220" s="35" t="s">
        <v>844</v>
      </c>
      <c r="E220" s="35" t="s">
        <v>541</v>
      </c>
      <c r="F220" s="35" t="s">
        <v>455</v>
      </c>
      <c r="G220" s="9">
        <v>8175</v>
      </c>
    </row>
    <row r="221" spans="1:7" ht="31.5" x14ac:dyDescent="0.25">
      <c r="A221" s="10" t="s">
        <v>542</v>
      </c>
      <c r="B221" s="35" t="s">
        <v>837</v>
      </c>
      <c r="C221" s="35" t="s">
        <v>838</v>
      </c>
      <c r="D221" s="35" t="s">
        <v>844</v>
      </c>
      <c r="E221" s="35" t="s">
        <v>543</v>
      </c>
      <c r="F221" s="35"/>
      <c r="G221" s="9">
        <v>2752325.94</v>
      </c>
    </row>
    <row r="222" spans="1:7" x14ac:dyDescent="0.25">
      <c r="A222" s="10" t="s">
        <v>457</v>
      </c>
      <c r="B222" s="35" t="s">
        <v>837</v>
      </c>
      <c r="C222" s="35" t="s">
        <v>838</v>
      </c>
      <c r="D222" s="35" t="s">
        <v>844</v>
      </c>
      <c r="E222" s="35" t="s">
        <v>543</v>
      </c>
      <c r="F222" s="35" t="s">
        <v>458</v>
      </c>
      <c r="G222" s="9">
        <v>2752325.94</v>
      </c>
    </row>
    <row r="223" spans="1:7" x14ac:dyDescent="0.25">
      <c r="A223" s="10" t="s">
        <v>494</v>
      </c>
      <c r="B223" s="35" t="s">
        <v>837</v>
      </c>
      <c r="C223" s="35" t="s">
        <v>838</v>
      </c>
      <c r="D223" s="35" t="s">
        <v>844</v>
      </c>
      <c r="E223" s="35" t="s">
        <v>543</v>
      </c>
      <c r="F223" s="35" t="s">
        <v>495</v>
      </c>
      <c r="G223" s="9">
        <v>2752325.94</v>
      </c>
    </row>
    <row r="224" spans="1:7" ht="31.5" x14ac:dyDescent="0.25">
      <c r="A224" s="10" t="s">
        <v>496</v>
      </c>
      <c r="B224" s="35" t="s">
        <v>837</v>
      </c>
      <c r="C224" s="35" t="s">
        <v>838</v>
      </c>
      <c r="D224" s="35" t="s">
        <v>844</v>
      </c>
      <c r="E224" s="35" t="s">
        <v>543</v>
      </c>
      <c r="F224" s="35" t="s">
        <v>497</v>
      </c>
      <c r="G224" s="9">
        <v>2752325.94</v>
      </c>
    </row>
    <row r="225" spans="1:7" x14ac:dyDescent="0.25">
      <c r="A225" s="10" t="s">
        <v>544</v>
      </c>
      <c r="B225" s="35" t="s">
        <v>837</v>
      </c>
      <c r="C225" s="35" t="s">
        <v>838</v>
      </c>
      <c r="D225" s="35" t="s">
        <v>844</v>
      </c>
      <c r="E225" s="35" t="s">
        <v>545</v>
      </c>
      <c r="F225" s="35"/>
      <c r="G225" s="9">
        <v>46729856.859999999</v>
      </c>
    </row>
    <row r="226" spans="1:7" ht="31.5" x14ac:dyDescent="0.25">
      <c r="A226" s="10" t="s">
        <v>451</v>
      </c>
      <c r="B226" s="35" t="s">
        <v>837</v>
      </c>
      <c r="C226" s="35" t="s">
        <v>838</v>
      </c>
      <c r="D226" s="35" t="s">
        <v>844</v>
      </c>
      <c r="E226" s="35" t="s">
        <v>545</v>
      </c>
      <c r="F226" s="35" t="s">
        <v>429</v>
      </c>
      <c r="G226" s="9">
        <v>12754455.17</v>
      </c>
    </row>
    <row r="227" spans="1:7" ht="31.5" x14ac:dyDescent="0.25">
      <c r="A227" s="10" t="s">
        <v>452</v>
      </c>
      <c r="B227" s="35" t="s">
        <v>837</v>
      </c>
      <c r="C227" s="35" t="s">
        <v>838</v>
      </c>
      <c r="D227" s="35" t="s">
        <v>844</v>
      </c>
      <c r="E227" s="35" t="s">
        <v>545</v>
      </c>
      <c r="F227" s="35" t="s">
        <v>453</v>
      </c>
      <c r="G227" s="9">
        <v>12754455.17</v>
      </c>
    </row>
    <row r="228" spans="1:7" ht="31.5" x14ac:dyDescent="0.25">
      <c r="A228" s="10" t="s">
        <v>465</v>
      </c>
      <c r="B228" s="35" t="s">
        <v>837</v>
      </c>
      <c r="C228" s="35" t="s">
        <v>838</v>
      </c>
      <c r="D228" s="35" t="s">
        <v>844</v>
      </c>
      <c r="E228" s="35" t="s">
        <v>545</v>
      </c>
      <c r="F228" s="35" t="s">
        <v>466</v>
      </c>
      <c r="G228" s="9">
        <v>5198124.99</v>
      </c>
    </row>
    <row r="229" spans="1:7" x14ac:dyDescent="0.25">
      <c r="A229" s="10" t="s">
        <v>454</v>
      </c>
      <c r="B229" s="35" t="s">
        <v>837</v>
      </c>
      <c r="C229" s="35" t="s">
        <v>838</v>
      </c>
      <c r="D229" s="35" t="s">
        <v>844</v>
      </c>
      <c r="E229" s="35" t="s">
        <v>545</v>
      </c>
      <c r="F229" s="35" t="s">
        <v>455</v>
      </c>
      <c r="G229" s="9">
        <v>6172088.71</v>
      </c>
    </row>
    <row r="230" spans="1:7" x14ac:dyDescent="0.25">
      <c r="A230" s="10" t="s">
        <v>512</v>
      </c>
      <c r="B230" s="35" t="s">
        <v>837</v>
      </c>
      <c r="C230" s="35" t="s">
        <v>838</v>
      </c>
      <c r="D230" s="35" t="s">
        <v>844</v>
      </c>
      <c r="E230" s="35" t="s">
        <v>545</v>
      </c>
      <c r="F230" s="35" t="s">
        <v>513</v>
      </c>
      <c r="G230" s="9">
        <v>1384241.47</v>
      </c>
    </row>
    <row r="231" spans="1:7" x14ac:dyDescent="0.25">
      <c r="A231" s="10" t="s">
        <v>471</v>
      </c>
      <c r="B231" s="35" t="s">
        <v>837</v>
      </c>
      <c r="C231" s="35" t="s">
        <v>838</v>
      </c>
      <c r="D231" s="35" t="s">
        <v>844</v>
      </c>
      <c r="E231" s="35" t="s">
        <v>545</v>
      </c>
      <c r="F231" s="35" t="s">
        <v>456</v>
      </c>
      <c r="G231" s="9">
        <v>508246.5</v>
      </c>
    </row>
    <row r="232" spans="1:7" x14ac:dyDescent="0.25">
      <c r="A232" s="10" t="s">
        <v>546</v>
      </c>
      <c r="B232" s="35" t="s">
        <v>837</v>
      </c>
      <c r="C232" s="35" t="s">
        <v>838</v>
      </c>
      <c r="D232" s="35" t="s">
        <v>844</v>
      </c>
      <c r="E232" s="35" t="s">
        <v>545</v>
      </c>
      <c r="F232" s="35" t="s">
        <v>547</v>
      </c>
      <c r="G232" s="9">
        <v>508246.5</v>
      </c>
    </row>
    <row r="233" spans="1:7" ht="31.5" x14ac:dyDescent="0.25">
      <c r="A233" s="10" t="s">
        <v>531</v>
      </c>
      <c r="B233" s="35" t="s">
        <v>837</v>
      </c>
      <c r="C233" s="35" t="s">
        <v>838</v>
      </c>
      <c r="D233" s="35" t="s">
        <v>844</v>
      </c>
      <c r="E233" s="35" t="s">
        <v>545</v>
      </c>
      <c r="F233" s="35" t="s">
        <v>532</v>
      </c>
      <c r="G233" s="9">
        <v>15287341.02</v>
      </c>
    </row>
    <row r="234" spans="1:7" x14ac:dyDescent="0.25">
      <c r="A234" s="10" t="s">
        <v>533</v>
      </c>
      <c r="B234" s="35" t="s">
        <v>837</v>
      </c>
      <c r="C234" s="35" t="s">
        <v>838</v>
      </c>
      <c r="D234" s="35" t="s">
        <v>844</v>
      </c>
      <c r="E234" s="35" t="s">
        <v>545</v>
      </c>
      <c r="F234" s="35" t="s">
        <v>534</v>
      </c>
      <c r="G234" s="9">
        <v>15287341.02</v>
      </c>
    </row>
    <row r="235" spans="1:7" x14ac:dyDescent="0.25">
      <c r="A235" s="10" t="s">
        <v>548</v>
      </c>
      <c r="B235" s="35" t="s">
        <v>837</v>
      </c>
      <c r="C235" s="35" t="s">
        <v>838</v>
      </c>
      <c r="D235" s="35" t="s">
        <v>844</v>
      </c>
      <c r="E235" s="35" t="s">
        <v>545</v>
      </c>
      <c r="F235" s="35" t="s">
        <v>549</v>
      </c>
      <c r="G235" s="9">
        <v>15287341.02</v>
      </c>
    </row>
    <row r="236" spans="1:7" x14ac:dyDescent="0.25">
      <c r="A236" s="10" t="s">
        <v>457</v>
      </c>
      <c r="B236" s="35" t="s">
        <v>837</v>
      </c>
      <c r="C236" s="35" t="s">
        <v>838</v>
      </c>
      <c r="D236" s="35" t="s">
        <v>844</v>
      </c>
      <c r="E236" s="35" t="s">
        <v>545</v>
      </c>
      <c r="F236" s="35" t="s">
        <v>458</v>
      </c>
      <c r="G236" s="9">
        <v>18179814.170000002</v>
      </c>
    </row>
    <row r="237" spans="1:7" x14ac:dyDescent="0.25">
      <c r="A237" s="10" t="s">
        <v>494</v>
      </c>
      <c r="B237" s="35" t="s">
        <v>837</v>
      </c>
      <c r="C237" s="35" t="s">
        <v>838</v>
      </c>
      <c r="D237" s="35" t="s">
        <v>844</v>
      </c>
      <c r="E237" s="35" t="s">
        <v>545</v>
      </c>
      <c r="F237" s="35" t="s">
        <v>495</v>
      </c>
      <c r="G237" s="9">
        <v>82648.479999999996</v>
      </c>
    </row>
    <row r="238" spans="1:7" ht="31.5" x14ac:dyDescent="0.25">
      <c r="A238" s="10" t="s">
        <v>496</v>
      </c>
      <c r="B238" s="35" t="s">
        <v>837</v>
      </c>
      <c r="C238" s="35" t="s">
        <v>838</v>
      </c>
      <c r="D238" s="35" t="s">
        <v>844</v>
      </c>
      <c r="E238" s="35" t="s">
        <v>545</v>
      </c>
      <c r="F238" s="35" t="s">
        <v>497</v>
      </c>
      <c r="G238" s="9">
        <v>82648.479999999996</v>
      </c>
    </row>
    <row r="239" spans="1:7" x14ac:dyDescent="0.25">
      <c r="A239" s="10" t="s">
        <v>459</v>
      </c>
      <c r="B239" s="35" t="s">
        <v>837</v>
      </c>
      <c r="C239" s="35" t="s">
        <v>838</v>
      </c>
      <c r="D239" s="35" t="s">
        <v>844</v>
      </c>
      <c r="E239" s="35" t="s">
        <v>545</v>
      </c>
      <c r="F239" s="35" t="s">
        <v>460</v>
      </c>
      <c r="G239" s="9">
        <v>18097165.690000001</v>
      </c>
    </row>
    <row r="240" spans="1:7" x14ac:dyDescent="0.25">
      <c r="A240" s="10" t="s">
        <v>461</v>
      </c>
      <c r="B240" s="35" t="s">
        <v>837</v>
      </c>
      <c r="C240" s="35" t="s">
        <v>838</v>
      </c>
      <c r="D240" s="35" t="s">
        <v>844</v>
      </c>
      <c r="E240" s="35" t="s">
        <v>545</v>
      </c>
      <c r="F240" s="35" t="s">
        <v>462</v>
      </c>
      <c r="G240" s="9">
        <v>18097165.690000001</v>
      </c>
    </row>
    <row r="241" spans="1:7" ht="31.5" x14ac:dyDescent="0.25">
      <c r="A241" s="10" t="s">
        <v>550</v>
      </c>
      <c r="B241" s="35" t="s">
        <v>837</v>
      </c>
      <c r="C241" s="35" t="s">
        <v>838</v>
      </c>
      <c r="D241" s="35" t="s">
        <v>844</v>
      </c>
      <c r="E241" s="35" t="s">
        <v>551</v>
      </c>
      <c r="F241" s="35"/>
      <c r="G241" s="9">
        <v>229880</v>
      </c>
    </row>
    <row r="242" spans="1:7" x14ac:dyDescent="0.25">
      <c r="A242" s="10" t="s">
        <v>471</v>
      </c>
      <c r="B242" s="35" t="s">
        <v>837</v>
      </c>
      <c r="C242" s="35" t="s">
        <v>838</v>
      </c>
      <c r="D242" s="35" t="s">
        <v>844</v>
      </c>
      <c r="E242" s="35" t="s">
        <v>551</v>
      </c>
      <c r="F242" s="35" t="s">
        <v>456</v>
      </c>
      <c r="G242" s="9">
        <v>229880</v>
      </c>
    </row>
    <row r="243" spans="1:7" ht="31.5" x14ac:dyDescent="0.25">
      <c r="A243" s="10" t="s">
        <v>552</v>
      </c>
      <c r="B243" s="35" t="s">
        <v>837</v>
      </c>
      <c r="C243" s="35" t="s">
        <v>838</v>
      </c>
      <c r="D243" s="35" t="s">
        <v>844</v>
      </c>
      <c r="E243" s="35" t="s">
        <v>551</v>
      </c>
      <c r="F243" s="35" t="s">
        <v>553</v>
      </c>
      <c r="G243" s="9">
        <v>229880</v>
      </c>
    </row>
    <row r="244" spans="1:7" ht="31.5" x14ac:dyDescent="0.25">
      <c r="A244" s="10" t="s">
        <v>554</v>
      </c>
      <c r="B244" s="35" t="s">
        <v>837</v>
      </c>
      <c r="C244" s="35" t="s">
        <v>840</v>
      </c>
      <c r="D244" s="35"/>
      <c r="E244" s="35"/>
      <c r="F244" s="35"/>
      <c r="G244" s="9">
        <v>41974175.280000001</v>
      </c>
    </row>
    <row r="245" spans="1:7" ht="31.5" x14ac:dyDescent="0.25">
      <c r="A245" s="10" t="s">
        <v>555</v>
      </c>
      <c r="B245" s="35" t="s">
        <v>837</v>
      </c>
      <c r="C245" s="35" t="s">
        <v>840</v>
      </c>
      <c r="D245" s="35" t="s">
        <v>845</v>
      </c>
      <c r="E245" s="35"/>
      <c r="F245" s="35"/>
      <c r="G245" s="9">
        <v>41974175.280000001</v>
      </c>
    </row>
    <row r="246" spans="1:7" ht="31.5" x14ac:dyDescent="0.25">
      <c r="A246" s="10" t="s">
        <v>463</v>
      </c>
      <c r="B246" s="35" t="s">
        <v>837</v>
      </c>
      <c r="C246" s="35" t="s">
        <v>840</v>
      </c>
      <c r="D246" s="35" t="s">
        <v>845</v>
      </c>
      <c r="E246" s="35" t="s">
        <v>464</v>
      </c>
      <c r="F246" s="35"/>
      <c r="G246" s="9">
        <v>21362348.039999999</v>
      </c>
    </row>
    <row r="247" spans="1:7" ht="63" x14ac:dyDescent="0.25">
      <c r="A247" s="10" t="s">
        <v>434</v>
      </c>
      <c r="B247" s="35" t="s">
        <v>837</v>
      </c>
      <c r="C247" s="35" t="s">
        <v>840</v>
      </c>
      <c r="D247" s="35" t="s">
        <v>845</v>
      </c>
      <c r="E247" s="35" t="s">
        <v>464</v>
      </c>
      <c r="F247" s="35" t="s">
        <v>435</v>
      </c>
      <c r="G247" s="9">
        <v>16240927.9</v>
      </c>
    </row>
    <row r="248" spans="1:7" x14ac:dyDescent="0.25">
      <c r="A248" s="10" t="s">
        <v>523</v>
      </c>
      <c r="B248" s="35" t="s">
        <v>837</v>
      </c>
      <c r="C248" s="35" t="s">
        <v>840</v>
      </c>
      <c r="D248" s="35" t="s">
        <v>845</v>
      </c>
      <c r="E248" s="35" t="s">
        <v>464</v>
      </c>
      <c r="F248" s="35" t="s">
        <v>524</v>
      </c>
      <c r="G248" s="9">
        <v>16240927.9</v>
      </c>
    </row>
    <row r="249" spans="1:7" x14ac:dyDescent="0.25">
      <c r="A249" s="10" t="s">
        <v>525</v>
      </c>
      <c r="B249" s="35" t="s">
        <v>837</v>
      </c>
      <c r="C249" s="35" t="s">
        <v>840</v>
      </c>
      <c r="D249" s="35" t="s">
        <v>845</v>
      </c>
      <c r="E249" s="35" t="s">
        <v>464</v>
      </c>
      <c r="F249" s="35" t="s">
        <v>526</v>
      </c>
      <c r="G249" s="9">
        <v>12441558.84</v>
      </c>
    </row>
    <row r="250" spans="1:7" ht="31.5" x14ac:dyDescent="0.25">
      <c r="A250" s="10" t="s">
        <v>527</v>
      </c>
      <c r="B250" s="35" t="s">
        <v>837</v>
      </c>
      <c r="C250" s="35" t="s">
        <v>840</v>
      </c>
      <c r="D250" s="35" t="s">
        <v>845</v>
      </c>
      <c r="E250" s="35" t="s">
        <v>464</v>
      </c>
      <c r="F250" s="35" t="s">
        <v>528</v>
      </c>
      <c r="G250" s="9">
        <v>412662.69</v>
      </c>
    </row>
    <row r="251" spans="1:7" ht="31.5" x14ac:dyDescent="0.25">
      <c r="A251" s="10" t="s">
        <v>529</v>
      </c>
      <c r="B251" s="35" t="s">
        <v>837</v>
      </c>
      <c r="C251" s="35" t="s">
        <v>840</v>
      </c>
      <c r="D251" s="35" t="s">
        <v>845</v>
      </c>
      <c r="E251" s="35" t="s">
        <v>464</v>
      </c>
      <c r="F251" s="35" t="s">
        <v>530</v>
      </c>
      <c r="G251" s="9">
        <v>3386706.37</v>
      </c>
    </row>
    <row r="252" spans="1:7" ht="31.5" x14ac:dyDescent="0.25">
      <c r="A252" s="10" t="s">
        <v>451</v>
      </c>
      <c r="B252" s="35" t="s">
        <v>837</v>
      </c>
      <c r="C252" s="35" t="s">
        <v>840</v>
      </c>
      <c r="D252" s="35" t="s">
        <v>845</v>
      </c>
      <c r="E252" s="35" t="s">
        <v>464</v>
      </c>
      <c r="F252" s="35" t="s">
        <v>429</v>
      </c>
      <c r="G252" s="9">
        <v>5121420.1399999997</v>
      </c>
    </row>
    <row r="253" spans="1:7" ht="31.5" x14ac:dyDescent="0.25">
      <c r="A253" s="10" t="s">
        <v>452</v>
      </c>
      <c r="B253" s="35" t="s">
        <v>837</v>
      </c>
      <c r="C253" s="35" t="s">
        <v>840</v>
      </c>
      <c r="D253" s="35" t="s">
        <v>845</v>
      </c>
      <c r="E253" s="35" t="s">
        <v>464</v>
      </c>
      <c r="F253" s="35" t="s">
        <v>453</v>
      </c>
      <c r="G253" s="9">
        <v>5121420.1399999997</v>
      </c>
    </row>
    <row r="254" spans="1:7" ht="31.5" x14ac:dyDescent="0.25">
      <c r="A254" s="10" t="s">
        <v>465</v>
      </c>
      <c r="B254" s="35" t="s">
        <v>837</v>
      </c>
      <c r="C254" s="35" t="s">
        <v>840</v>
      </c>
      <c r="D254" s="35" t="s">
        <v>845</v>
      </c>
      <c r="E254" s="35" t="s">
        <v>464</v>
      </c>
      <c r="F254" s="35" t="s">
        <v>466</v>
      </c>
      <c r="G254" s="9">
        <v>2220838.3199999998</v>
      </c>
    </row>
    <row r="255" spans="1:7" x14ac:dyDescent="0.25">
      <c r="A255" s="10" t="s">
        <v>454</v>
      </c>
      <c r="B255" s="35" t="s">
        <v>837</v>
      </c>
      <c r="C255" s="35" t="s">
        <v>840</v>
      </c>
      <c r="D255" s="35" t="s">
        <v>845</v>
      </c>
      <c r="E255" s="35" t="s">
        <v>464</v>
      </c>
      <c r="F255" s="35" t="s">
        <v>455</v>
      </c>
      <c r="G255" s="9">
        <v>2346402.7200000002</v>
      </c>
    </row>
    <row r="256" spans="1:7" x14ac:dyDescent="0.25">
      <c r="A256" s="10" t="s">
        <v>512</v>
      </c>
      <c r="B256" s="35" t="s">
        <v>837</v>
      </c>
      <c r="C256" s="35" t="s">
        <v>840</v>
      </c>
      <c r="D256" s="35" t="s">
        <v>845</v>
      </c>
      <c r="E256" s="35" t="s">
        <v>464</v>
      </c>
      <c r="F256" s="35" t="s">
        <v>513</v>
      </c>
      <c r="G256" s="9">
        <v>554179.1</v>
      </c>
    </row>
    <row r="257" spans="1:7" ht="47.25" x14ac:dyDescent="0.25">
      <c r="A257" s="10" t="s">
        <v>556</v>
      </c>
      <c r="B257" s="35" t="s">
        <v>837</v>
      </c>
      <c r="C257" s="35" t="s">
        <v>840</v>
      </c>
      <c r="D257" s="35" t="s">
        <v>845</v>
      </c>
      <c r="E257" s="35" t="s">
        <v>557</v>
      </c>
      <c r="F257" s="35"/>
      <c r="G257" s="9">
        <v>20611827.239999998</v>
      </c>
    </row>
    <row r="258" spans="1:7" ht="31.5" x14ac:dyDescent="0.25">
      <c r="A258" s="10" t="s">
        <v>451</v>
      </c>
      <c r="B258" s="35" t="s">
        <v>837</v>
      </c>
      <c r="C258" s="35" t="s">
        <v>840</v>
      </c>
      <c r="D258" s="35" t="s">
        <v>845</v>
      </c>
      <c r="E258" s="35" t="s">
        <v>557</v>
      </c>
      <c r="F258" s="35" t="s">
        <v>429</v>
      </c>
      <c r="G258" s="9">
        <v>611827.24</v>
      </c>
    </row>
    <row r="259" spans="1:7" ht="31.5" x14ac:dyDescent="0.25">
      <c r="A259" s="10" t="s">
        <v>452</v>
      </c>
      <c r="B259" s="35" t="s">
        <v>837</v>
      </c>
      <c r="C259" s="35" t="s">
        <v>840</v>
      </c>
      <c r="D259" s="35" t="s">
        <v>845</v>
      </c>
      <c r="E259" s="35" t="s">
        <v>557</v>
      </c>
      <c r="F259" s="35" t="s">
        <v>453</v>
      </c>
      <c r="G259" s="9">
        <v>611827.24</v>
      </c>
    </row>
    <row r="260" spans="1:7" ht="31.5" x14ac:dyDescent="0.25">
      <c r="A260" s="10" t="s">
        <v>465</v>
      </c>
      <c r="B260" s="35" t="s">
        <v>837</v>
      </c>
      <c r="C260" s="35" t="s">
        <v>840</v>
      </c>
      <c r="D260" s="35" t="s">
        <v>845</v>
      </c>
      <c r="E260" s="35" t="s">
        <v>557</v>
      </c>
      <c r="F260" s="35" t="s">
        <v>466</v>
      </c>
      <c r="G260" s="9">
        <v>183100</v>
      </c>
    </row>
    <row r="261" spans="1:7" x14ac:dyDescent="0.25">
      <c r="A261" s="10" t="s">
        <v>454</v>
      </c>
      <c r="B261" s="35" t="s">
        <v>837</v>
      </c>
      <c r="C261" s="35" t="s">
        <v>840</v>
      </c>
      <c r="D261" s="35" t="s">
        <v>845</v>
      </c>
      <c r="E261" s="35" t="s">
        <v>557</v>
      </c>
      <c r="F261" s="35" t="s">
        <v>455</v>
      </c>
      <c r="G261" s="9">
        <v>428727.24</v>
      </c>
    </row>
    <row r="262" spans="1:7" x14ac:dyDescent="0.25">
      <c r="A262" s="10" t="s">
        <v>457</v>
      </c>
      <c r="B262" s="35" t="s">
        <v>837</v>
      </c>
      <c r="C262" s="35" t="s">
        <v>840</v>
      </c>
      <c r="D262" s="35" t="s">
        <v>845</v>
      </c>
      <c r="E262" s="35" t="s">
        <v>557</v>
      </c>
      <c r="F262" s="35" t="s">
        <v>458</v>
      </c>
      <c r="G262" s="9">
        <v>20000000</v>
      </c>
    </row>
    <row r="263" spans="1:7" x14ac:dyDescent="0.25">
      <c r="A263" s="10" t="s">
        <v>459</v>
      </c>
      <c r="B263" s="35" t="s">
        <v>837</v>
      </c>
      <c r="C263" s="35" t="s">
        <v>840</v>
      </c>
      <c r="D263" s="35" t="s">
        <v>845</v>
      </c>
      <c r="E263" s="35" t="s">
        <v>557</v>
      </c>
      <c r="F263" s="35" t="s">
        <v>460</v>
      </c>
      <c r="G263" s="9">
        <v>20000000</v>
      </c>
    </row>
    <row r="264" spans="1:7" x14ac:dyDescent="0.25">
      <c r="A264" s="10" t="s">
        <v>461</v>
      </c>
      <c r="B264" s="35" t="s">
        <v>837</v>
      </c>
      <c r="C264" s="35" t="s">
        <v>840</v>
      </c>
      <c r="D264" s="35" t="s">
        <v>845</v>
      </c>
      <c r="E264" s="35" t="s">
        <v>557</v>
      </c>
      <c r="F264" s="35" t="s">
        <v>462</v>
      </c>
      <c r="G264" s="9">
        <v>20000000</v>
      </c>
    </row>
    <row r="265" spans="1:7" x14ac:dyDescent="0.25">
      <c r="A265" s="10" t="s">
        <v>558</v>
      </c>
      <c r="B265" s="35" t="s">
        <v>837</v>
      </c>
      <c r="C265" s="35" t="s">
        <v>841</v>
      </c>
      <c r="D265" s="35"/>
      <c r="E265" s="35"/>
      <c r="F265" s="35"/>
      <c r="G265" s="9">
        <v>256133355.74000001</v>
      </c>
    </row>
    <row r="266" spans="1:7" x14ac:dyDescent="0.25">
      <c r="A266" s="10" t="s">
        <v>559</v>
      </c>
      <c r="B266" s="35" t="s">
        <v>837</v>
      </c>
      <c r="C266" s="35" t="s">
        <v>841</v>
      </c>
      <c r="D266" s="35" t="s">
        <v>838</v>
      </c>
      <c r="E266" s="35"/>
      <c r="F266" s="35"/>
      <c r="G266" s="9">
        <v>1000459.14</v>
      </c>
    </row>
    <row r="267" spans="1:7" x14ac:dyDescent="0.25">
      <c r="A267" s="10" t="s">
        <v>469</v>
      </c>
      <c r="B267" s="35" t="s">
        <v>837</v>
      </c>
      <c r="C267" s="35" t="s">
        <v>841</v>
      </c>
      <c r="D267" s="35" t="s">
        <v>838</v>
      </c>
      <c r="E267" s="35" t="s">
        <v>470</v>
      </c>
      <c r="F267" s="35"/>
      <c r="G267" s="9">
        <v>279940.71999999997</v>
      </c>
    </row>
    <row r="268" spans="1:7" ht="63" x14ac:dyDescent="0.25">
      <c r="A268" s="10" t="s">
        <v>434</v>
      </c>
      <c r="B268" s="35" t="s">
        <v>837</v>
      </c>
      <c r="C268" s="35" t="s">
        <v>841</v>
      </c>
      <c r="D268" s="35" t="s">
        <v>838</v>
      </c>
      <c r="E268" s="35" t="s">
        <v>470</v>
      </c>
      <c r="F268" s="35" t="s">
        <v>435</v>
      </c>
      <c r="G268" s="9">
        <v>279940.71999999997</v>
      </c>
    </row>
    <row r="269" spans="1:7" ht="31.5" x14ac:dyDescent="0.25">
      <c r="A269" s="10" t="s">
        <v>436</v>
      </c>
      <c r="B269" s="35" t="s">
        <v>837</v>
      </c>
      <c r="C269" s="35" t="s">
        <v>841</v>
      </c>
      <c r="D269" s="35" t="s">
        <v>838</v>
      </c>
      <c r="E269" s="35" t="s">
        <v>470</v>
      </c>
      <c r="F269" s="35" t="s">
        <v>437</v>
      </c>
      <c r="G269" s="9">
        <v>279940.71999999997</v>
      </c>
    </row>
    <row r="270" spans="1:7" x14ac:dyDescent="0.25">
      <c r="A270" s="10" t="s">
        <v>438</v>
      </c>
      <c r="B270" s="35" t="s">
        <v>837</v>
      </c>
      <c r="C270" s="35" t="s">
        <v>841</v>
      </c>
      <c r="D270" s="35" t="s">
        <v>838</v>
      </c>
      <c r="E270" s="35" t="s">
        <v>470</v>
      </c>
      <c r="F270" s="35" t="s">
        <v>439</v>
      </c>
      <c r="G270" s="9">
        <v>223065</v>
      </c>
    </row>
    <row r="271" spans="1:7" ht="47.25" x14ac:dyDescent="0.25">
      <c r="A271" s="10" t="s">
        <v>442</v>
      </c>
      <c r="B271" s="35" t="s">
        <v>837</v>
      </c>
      <c r="C271" s="35" t="s">
        <v>841</v>
      </c>
      <c r="D271" s="35" t="s">
        <v>838</v>
      </c>
      <c r="E271" s="35" t="s">
        <v>470</v>
      </c>
      <c r="F271" s="35" t="s">
        <v>443</v>
      </c>
      <c r="G271" s="9">
        <v>56875.72</v>
      </c>
    </row>
    <row r="272" spans="1:7" ht="31.5" x14ac:dyDescent="0.25">
      <c r="A272" s="10" t="s">
        <v>560</v>
      </c>
      <c r="B272" s="35" t="s">
        <v>837</v>
      </c>
      <c r="C272" s="35" t="s">
        <v>841</v>
      </c>
      <c r="D272" s="35" t="s">
        <v>838</v>
      </c>
      <c r="E272" s="35" t="s">
        <v>561</v>
      </c>
      <c r="F272" s="35"/>
      <c r="G272" s="9">
        <v>720518.42</v>
      </c>
    </row>
    <row r="273" spans="1:7" ht="63" x14ac:dyDescent="0.25">
      <c r="A273" s="10" t="s">
        <v>434</v>
      </c>
      <c r="B273" s="35" t="s">
        <v>837</v>
      </c>
      <c r="C273" s="35" t="s">
        <v>841</v>
      </c>
      <c r="D273" s="35" t="s">
        <v>838</v>
      </c>
      <c r="E273" s="35" t="s">
        <v>561</v>
      </c>
      <c r="F273" s="35" t="s">
        <v>435</v>
      </c>
      <c r="G273" s="9">
        <v>640675.17000000004</v>
      </c>
    </row>
    <row r="274" spans="1:7" ht="31.5" x14ac:dyDescent="0.25">
      <c r="A274" s="10" t="s">
        <v>436</v>
      </c>
      <c r="B274" s="35" t="s">
        <v>837</v>
      </c>
      <c r="C274" s="35" t="s">
        <v>841</v>
      </c>
      <c r="D274" s="35" t="s">
        <v>838</v>
      </c>
      <c r="E274" s="35" t="s">
        <v>561</v>
      </c>
      <c r="F274" s="35" t="s">
        <v>437</v>
      </c>
      <c r="G274" s="9">
        <v>640675.17000000004</v>
      </c>
    </row>
    <row r="275" spans="1:7" x14ac:dyDescent="0.25">
      <c r="A275" s="10" t="s">
        <v>438</v>
      </c>
      <c r="B275" s="35" t="s">
        <v>837</v>
      </c>
      <c r="C275" s="35" t="s">
        <v>841</v>
      </c>
      <c r="D275" s="35" t="s">
        <v>838</v>
      </c>
      <c r="E275" s="35" t="s">
        <v>561</v>
      </c>
      <c r="F275" s="35" t="s">
        <v>439</v>
      </c>
      <c r="G275" s="9">
        <v>492070.01</v>
      </c>
    </row>
    <row r="276" spans="1:7" ht="47.25" x14ac:dyDescent="0.25">
      <c r="A276" s="10" t="s">
        <v>442</v>
      </c>
      <c r="B276" s="35" t="s">
        <v>837</v>
      </c>
      <c r="C276" s="35" t="s">
        <v>841</v>
      </c>
      <c r="D276" s="35" t="s">
        <v>838</v>
      </c>
      <c r="E276" s="35" t="s">
        <v>561</v>
      </c>
      <c r="F276" s="35" t="s">
        <v>443</v>
      </c>
      <c r="G276" s="9">
        <v>148605.16</v>
      </c>
    </row>
    <row r="277" spans="1:7" ht="31.5" x14ac:dyDescent="0.25">
      <c r="A277" s="10" t="s">
        <v>451</v>
      </c>
      <c r="B277" s="35" t="s">
        <v>837</v>
      </c>
      <c r="C277" s="35" t="s">
        <v>841</v>
      </c>
      <c r="D277" s="35" t="s">
        <v>838</v>
      </c>
      <c r="E277" s="35" t="s">
        <v>561</v>
      </c>
      <c r="F277" s="35" t="s">
        <v>429</v>
      </c>
      <c r="G277" s="9">
        <v>79843.25</v>
      </c>
    </row>
    <row r="278" spans="1:7" ht="31.5" x14ac:dyDescent="0.25">
      <c r="A278" s="10" t="s">
        <v>452</v>
      </c>
      <c r="B278" s="35" t="s">
        <v>837</v>
      </c>
      <c r="C278" s="35" t="s">
        <v>841</v>
      </c>
      <c r="D278" s="35" t="s">
        <v>838</v>
      </c>
      <c r="E278" s="35" t="s">
        <v>561</v>
      </c>
      <c r="F278" s="35" t="s">
        <v>453</v>
      </c>
      <c r="G278" s="9">
        <v>79843.25</v>
      </c>
    </row>
    <row r="279" spans="1:7" ht="31.5" x14ac:dyDescent="0.25">
      <c r="A279" s="10" t="s">
        <v>465</v>
      </c>
      <c r="B279" s="35" t="s">
        <v>837</v>
      </c>
      <c r="C279" s="35" t="s">
        <v>841</v>
      </c>
      <c r="D279" s="35" t="s">
        <v>838</v>
      </c>
      <c r="E279" s="35" t="s">
        <v>561</v>
      </c>
      <c r="F279" s="35" t="s">
        <v>466</v>
      </c>
      <c r="G279" s="9">
        <v>67721.570000000007</v>
      </c>
    </row>
    <row r="280" spans="1:7" x14ac:dyDescent="0.25">
      <c r="A280" s="10" t="s">
        <v>454</v>
      </c>
      <c r="B280" s="35" t="s">
        <v>837</v>
      </c>
      <c r="C280" s="35" t="s">
        <v>841</v>
      </c>
      <c r="D280" s="35" t="s">
        <v>838</v>
      </c>
      <c r="E280" s="35" t="s">
        <v>561</v>
      </c>
      <c r="F280" s="35" t="s">
        <v>455</v>
      </c>
      <c r="G280" s="9">
        <v>12121.68</v>
      </c>
    </row>
    <row r="281" spans="1:7" x14ac:dyDescent="0.25">
      <c r="A281" s="10" t="s">
        <v>562</v>
      </c>
      <c r="B281" s="35" t="s">
        <v>837</v>
      </c>
      <c r="C281" s="35" t="s">
        <v>841</v>
      </c>
      <c r="D281" s="35" t="s">
        <v>846</v>
      </c>
      <c r="E281" s="35"/>
      <c r="F281" s="35"/>
      <c r="G281" s="9">
        <v>187282849.97999999</v>
      </c>
    </row>
    <row r="282" spans="1:7" x14ac:dyDescent="0.25">
      <c r="A282" s="10" t="s">
        <v>563</v>
      </c>
      <c r="B282" s="35" t="s">
        <v>837</v>
      </c>
      <c r="C282" s="35" t="s">
        <v>841</v>
      </c>
      <c r="D282" s="35" t="s">
        <v>846</v>
      </c>
      <c r="E282" s="35" t="s">
        <v>564</v>
      </c>
      <c r="F282" s="35"/>
      <c r="G282" s="9">
        <v>29368780</v>
      </c>
    </row>
    <row r="283" spans="1:7" x14ac:dyDescent="0.25">
      <c r="A283" s="10" t="s">
        <v>457</v>
      </c>
      <c r="B283" s="35" t="s">
        <v>837</v>
      </c>
      <c r="C283" s="35" t="s">
        <v>841</v>
      </c>
      <c r="D283" s="35" t="s">
        <v>846</v>
      </c>
      <c r="E283" s="35" t="s">
        <v>564</v>
      </c>
      <c r="F283" s="35" t="s">
        <v>458</v>
      </c>
      <c r="G283" s="9">
        <v>29368780</v>
      </c>
    </row>
    <row r="284" spans="1:7" ht="47.25" x14ac:dyDescent="0.25">
      <c r="A284" s="10" t="s">
        <v>565</v>
      </c>
      <c r="B284" s="35" t="s">
        <v>837</v>
      </c>
      <c r="C284" s="35" t="s">
        <v>841</v>
      </c>
      <c r="D284" s="35" t="s">
        <v>846</v>
      </c>
      <c r="E284" s="35" t="s">
        <v>564</v>
      </c>
      <c r="F284" s="35" t="s">
        <v>566</v>
      </c>
      <c r="G284" s="9">
        <v>29368780</v>
      </c>
    </row>
    <row r="285" spans="1:7" ht="47.25" x14ac:dyDescent="0.25">
      <c r="A285" s="10" t="s">
        <v>567</v>
      </c>
      <c r="B285" s="35" t="s">
        <v>837</v>
      </c>
      <c r="C285" s="35" t="s">
        <v>841</v>
      </c>
      <c r="D285" s="35" t="s">
        <v>846</v>
      </c>
      <c r="E285" s="35" t="s">
        <v>564</v>
      </c>
      <c r="F285" s="35" t="s">
        <v>568</v>
      </c>
      <c r="G285" s="9">
        <v>29368780</v>
      </c>
    </row>
    <row r="286" spans="1:7" ht="31.5" x14ac:dyDescent="0.25">
      <c r="A286" s="10" t="s">
        <v>569</v>
      </c>
      <c r="B286" s="35" t="s">
        <v>837</v>
      </c>
      <c r="C286" s="35" t="s">
        <v>841</v>
      </c>
      <c r="D286" s="35" t="s">
        <v>846</v>
      </c>
      <c r="E286" s="35" t="s">
        <v>570</v>
      </c>
      <c r="F286" s="35"/>
      <c r="G286" s="9">
        <v>3182499.53</v>
      </c>
    </row>
    <row r="287" spans="1:7" x14ac:dyDescent="0.25">
      <c r="A287" s="10" t="s">
        <v>457</v>
      </c>
      <c r="B287" s="35" t="s">
        <v>837</v>
      </c>
      <c r="C287" s="35" t="s">
        <v>841</v>
      </c>
      <c r="D287" s="35" t="s">
        <v>846</v>
      </c>
      <c r="E287" s="35" t="s">
        <v>570</v>
      </c>
      <c r="F287" s="35" t="s">
        <v>458</v>
      </c>
      <c r="G287" s="9">
        <v>3182499.53</v>
      </c>
    </row>
    <row r="288" spans="1:7" ht="47.25" x14ac:dyDescent="0.25">
      <c r="A288" s="10" t="s">
        <v>565</v>
      </c>
      <c r="B288" s="35" t="s">
        <v>837</v>
      </c>
      <c r="C288" s="35" t="s">
        <v>841</v>
      </c>
      <c r="D288" s="35" t="s">
        <v>846</v>
      </c>
      <c r="E288" s="35" t="s">
        <v>570</v>
      </c>
      <c r="F288" s="35" t="s">
        <v>566</v>
      </c>
      <c r="G288" s="9">
        <v>3182499.53</v>
      </c>
    </row>
    <row r="289" spans="1:7" ht="47.25" x14ac:dyDescent="0.25">
      <c r="A289" s="10" t="s">
        <v>571</v>
      </c>
      <c r="B289" s="35" t="s">
        <v>837</v>
      </c>
      <c r="C289" s="35" t="s">
        <v>841</v>
      </c>
      <c r="D289" s="35" t="s">
        <v>846</v>
      </c>
      <c r="E289" s="35" t="s">
        <v>570</v>
      </c>
      <c r="F289" s="35" t="s">
        <v>572</v>
      </c>
      <c r="G289" s="9">
        <v>1224285.19</v>
      </c>
    </row>
    <row r="290" spans="1:7" ht="47.25" x14ac:dyDescent="0.25">
      <c r="A290" s="10" t="s">
        <v>567</v>
      </c>
      <c r="B290" s="35" t="s">
        <v>837</v>
      </c>
      <c r="C290" s="35" t="s">
        <v>841</v>
      </c>
      <c r="D290" s="35" t="s">
        <v>846</v>
      </c>
      <c r="E290" s="35" t="s">
        <v>570</v>
      </c>
      <c r="F290" s="35" t="s">
        <v>568</v>
      </c>
      <c r="G290" s="9">
        <v>1958214.34</v>
      </c>
    </row>
    <row r="291" spans="1:7" ht="47.25" x14ac:dyDescent="0.25">
      <c r="A291" s="10" t="s">
        <v>573</v>
      </c>
      <c r="B291" s="35" t="s">
        <v>837</v>
      </c>
      <c r="C291" s="35" t="s">
        <v>841</v>
      </c>
      <c r="D291" s="35" t="s">
        <v>846</v>
      </c>
      <c r="E291" s="35" t="s">
        <v>574</v>
      </c>
      <c r="F291" s="35"/>
      <c r="G291" s="9">
        <v>3861000</v>
      </c>
    </row>
    <row r="292" spans="1:7" x14ac:dyDescent="0.25">
      <c r="A292" s="10" t="s">
        <v>457</v>
      </c>
      <c r="B292" s="35" t="s">
        <v>837</v>
      </c>
      <c r="C292" s="35" t="s">
        <v>841</v>
      </c>
      <c r="D292" s="35" t="s">
        <v>846</v>
      </c>
      <c r="E292" s="35" t="s">
        <v>574</v>
      </c>
      <c r="F292" s="35" t="s">
        <v>458</v>
      </c>
      <c r="G292" s="9">
        <v>3861000</v>
      </c>
    </row>
    <row r="293" spans="1:7" ht="47.25" x14ac:dyDescent="0.25">
      <c r="A293" s="10" t="s">
        <v>565</v>
      </c>
      <c r="B293" s="35" t="s">
        <v>837</v>
      </c>
      <c r="C293" s="35" t="s">
        <v>841</v>
      </c>
      <c r="D293" s="35" t="s">
        <v>846</v>
      </c>
      <c r="E293" s="35" t="s">
        <v>574</v>
      </c>
      <c r="F293" s="35" t="s">
        <v>566</v>
      </c>
      <c r="G293" s="9">
        <v>3861000</v>
      </c>
    </row>
    <row r="294" spans="1:7" ht="47.25" x14ac:dyDescent="0.25">
      <c r="A294" s="10" t="s">
        <v>567</v>
      </c>
      <c r="B294" s="35" t="s">
        <v>837</v>
      </c>
      <c r="C294" s="35" t="s">
        <v>841</v>
      </c>
      <c r="D294" s="35" t="s">
        <v>846</v>
      </c>
      <c r="E294" s="35" t="s">
        <v>574</v>
      </c>
      <c r="F294" s="35" t="s">
        <v>568</v>
      </c>
      <c r="G294" s="9">
        <v>3861000</v>
      </c>
    </row>
    <row r="295" spans="1:7" ht="47.25" x14ac:dyDescent="0.25">
      <c r="A295" s="10" t="s">
        <v>575</v>
      </c>
      <c r="B295" s="35" t="s">
        <v>837</v>
      </c>
      <c r="C295" s="35" t="s">
        <v>841</v>
      </c>
      <c r="D295" s="35" t="s">
        <v>846</v>
      </c>
      <c r="E295" s="35" t="s">
        <v>576</v>
      </c>
      <c r="F295" s="35"/>
      <c r="G295" s="9">
        <v>1680000</v>
      </c>
    </row>
    <row r="296" spans="1:7" x14ac:dyDescent="0.25">
      <c r="A296" s="10" t="s">
        <v>457</v>
      </c>
      <c r="B296" s="35" t="s">
        <v>837</v>
      </c>
      <c r="C296" s="35" t="s">
        <v>841</v>
      </c>
      <c r="D296" s="35" t="s">
        <v>846</v>
      </c>
      <c r="E296" s="35" t="s">
        <v>576</v>
      </c>
      <c r="F296" s="35" t="s">
        <v>458</v>
      </c>
      <c r="G296" s="9">
        <v>1680000</v>
      </c>
    </row>
    <row r="297" spans="1:7" ht="47.25" x14ac:dyDescent="0.25">
      <c r="A297" s="10" t="s">
        <v>565</v>
      </c>
      <c r="B297" s="35" t="s">
        <v>837</v>
      </c>
      <c r="C297" s="35" t="s">
        <v>841</v>
      </c>
      <c r="D297" s="35" t="s">
        <v>846</v>
      </c>
      <c r="E297" s="35" t="s">
        <v>576</v>
      </c>
      <c r="F297" s="35" t="s">
        <v>566</v>
      </c>
      <c r="G297" s="9">
        <v>1680000</v>
      </c>
    </row>
    <row r="298" spans="1:7" ht="47.25" x14ac:dyDescent="0.25">
      <c r="A298" s="10" t="s">
        <v>571</v>
      </c>
      <c r="B298" s="35" t="s">
        <v>837</v>
      </c>
      <c r="C298" s="35" t="s">
        <v>841</v>
      </c>
      <c r="D298" s="35" t="s">
        <v>846</v>
      </c>
      <c r="E298" s="35" t="s">
        <v>576</v>
      </c>
      <c r="F298" s="35" t="s">
        <v>572</v>
      </c>
      <c r="G298" s="9">
        <v>575000</v>
      </c>
    </row>
    <row r="299" spans="1:7" ht="47.25" x14ac:dyDescent="0.25">
      <c r="A299" s="10" t="s">
        <v>567</v>
      </c>
      <c r="B299" s="35" t="s">
        <v>837</v>
      </c>
      <c r="C299" s="35" t="s">
        <v>841</v>
      </c>
      <c r="D299" s="35" t="s">
        <v>846</v>
      </c>
      <c r="E299" s="35" t="s">
        <v>576</v>
      </c>
      <c r="F299" s="35" t="s">
        <v>568</v>
      </c>
      <c r="G299" s="9">
        <v>1105000</v>
      </c>
    </row>
    <row r="300" spans="1:7" ht="47.25" x14ac:dyDescent="0.25">
      <c r="A300" s="10" t="s">
        <v>577</v>
      </c>
      <c r="B300" s="35" t="s">
        <v>837</v>
      </c>
      <c r="C300" s="35" t="s">
        <v>841</v>
      </c>
      <c r="D300" s="35" t="s">
        <v>846</v>
      </c>
      <c r="E300" s="35" t="s">
        <v>578</v>
      </c>
      <c r="F300" s="35"/>
      <c r="G300" s="9">
        <v>5005000</v>
      </c>
    </row>
    <row r="301" spans="1:7" x14ac:dyDescent="0.25">
      <c r="A301" s="10" t="s">
        <v>457</v>
      </c>
      <c r="B301" s="35" t="s">
        <v>837</v>
      </c>
      <c r="C301" s="35" t="s">
        <v>841</v>
      </c>
      <c r="D301" s="35" t="s">
        <v>846</v>
      </c>
      <c r="E301" s="35" t="s">
        <v>578</v>
      </c>
      <c r="F301" s="35" t="s">
        <v>458</v>
      </c>
      <c r="G301" s="9">
        <v>5005000</v>
      </c>
    </row>
    <row r="302" spans="1:7" ht="47.25" x14ac:dyDescent="0.25">
      <c r="A302" s="10" t="s">
        <v>565</v>
      </c>
      <c r="B302" s="35" t="s">
        <v>837</v>
      </c>
      <c r="C302" s="35" t="s">
        <v>841</v>
      </c>
      <c r="D302" s="35" t="s">
        <v>846</v>
      </c>
      <c r="E302" s="35" t="s">
        <v>578</v>
      </c>
      <c r="F302" s="35" t="s">
        <v>566</v>
      </c>
      <c r="G302" s="9">
        <v>5005000</v>
      </c>
    </row>
    <row r="303" spans="1:7" ht="47.25" x14ac:dyDescent="0.25">
      <c r="A303" s="10" t="s">
        <v>571</v>
      </c>
      <c r="B303" s="35" t="s">
        <v>837</v>
      </c>
      <c r="C303" s="35" t="s">
        <v>841</v>
      </c>
      <c r="D303" s="35" t="s">
        <v>846</v>
      </c>
      <c r="E303" s="35" t="s">
        <v>578</v>
      </c>
      <c r="F303" s="35" t="s">
        <v>572</v>
      </c>
      <c r="G303" s="9">
        <v>2695000</v>
      </c>
    </row>
    <row r="304" spans="1:7" ht="47.25" x14ac:dyDescent="0.25">
      <c r="A304" s="10" t="s">
        <v>567</v>
      </c>
      <c r="B304" s="35" t="s">
        <v>837</v>
      </c>
      <c r="C304" s="35" t="s">
        <v>841</v>
      </c>
      <c r="D304" s="35" t="s">
        <v>846</v>
      </c>
      <c r="E304" s="35" t="s">
        <v>578</v>
      </c>
      <c r="F304" s="35" t="s">
        <v>568</v>
      </c>
      <c r="G304" s="9">
        <v>2310000</v>
      </c>
    </row>
    <row r="305" spans="1:7" ht="47.25" x14ac:dyDescent="0.25">
      <c r="A305" s="10" t="s">
        <v>579</v>
      </c>
      <c r="B305" s="35" t="s">
        <v>837</v>
      </c>
      <c r="C305" s="35" t="s">
        <v>841</v>
      </c>
      <c r="D305" s="35" t="s">
        <v>846</v>
      </c>
      <c r="E305" s="35" t="s">
        <v>580</v>
      </c>
      <c r="F305" s="35"/>
      <c r="G305" s="9">
        <v>855000</v>
      </c>
    </row>
    <row r="306" spans="1:7" x14ac:dyDescent="0.25">
      <c r="A306" s="10" t="s">
        <v>457</v>
      </c>
      <c r="B306" s="35" t="s">
        <v>837</v>
      </c>
      <c r="C306" s="35" t="s">
        <v>841</v>
      </c>
      <c r="D306" s="35" t="s">
        <v>846</v>
      </c>
      <c r="E306" s="35" t="s">
        <v>580</v>
      </c>
      <c r="F306" s="35" t="s">
        <v>458</v>
      </c>
      <c r="G306" s="9">
        <v>855000</v>
      </c>
    </row>
    <row r="307" spans="1:7" ht="47.25" x14ac:dyDescent="0.25">
      <c r="A307" s="10" t="s">
        <v>565</v>
      </c>
      <c r="B307" s="35" t="s">
        <v>837</v>
      </c>
      <c r="C307" s="35" t="s">
        <v>841</v>
      </c>
      <c r="D307" s="35" t="s">
        <v>846</v>
      </c>
      <c r="E307" s="35" t="s">
        <v>580</v>
      </c>
      <c r="F307" s="35" t="s">
        <v>566</v>
      </c>
      <c r="G307" s="9">
        <v>855000</v>
      </c>
    </row>
    <row r="308" spans="1:7" ht="47.25" x14ac:dyDescent="0.25">
      <c r="A308" s="10" t="s">
        <v>571</v>
      </c>
      <c r="B308" s="35" t="s">
        <v>837</v>
      </c>
      <c r="C308" s="35" t="s">
        <v>841</v>
      </c>
      <c r="D308" s="35" t="s">
        <v>846</v>
      </c>
      <c r="E308" s="35" t="s">
        <v>580</v>
      </c>
      <c r="F308" s="35" t="s">
        <v>572</v>
      </c>
      <c r="G308" s="9">
        <v>765000</v>
      </c>
    </row>
    <row r="309" spans="1:7" ht="47.25" x14ac:dyDescent="0.25">
      <c r="A309" s="10" t="s">
        <v>567</v>
      </c>
      <c r="B309" s="35" t="s">
        <v>837</v>
      </c>
      <c r="C309" s="35" t="s">
        <v>841</v>
      </c>
      <c r="D309" s="35" t="s">
        <v>846</v>
      </c>
      <c r="E309" s="35" t="s">
        <v>580</v>
      </c>
      <c r="F309" s="35" t="s">
        <v>568</v>
      </c>
      <c r="G309" s="9">
        <v>90000</v>
      </c>
    </row>
    <row r="310" spans="1:7" ht="47.25" x14ac:dyDescent="0.25">
      <c r="A310" s="10" t="s">
        <v>581</v>
      </c>
      <c r="B310" s="35" t="s">
        <v>837</v>
      </c>
      <c r="C310" s="35" t="s">
        <v>841</v>
      </c>
      <c r="D310" s="35" t="s">
        <v>846</v>
      </c>
      <c r="E310" s="35" t="s">
        <v>582</v>
      </c>
      <c r="F310" s="35"/>
      <c r="G310" s="9">
        <v>234000</v>
      </c>
    </row>
    <row r="311" spans="1:7" x14ac:dyDescent="0.25">
      <c r="A311" s="10" t="s">
        <v>457</v>
      </c>
      <c r="B311" s="35" t="s">
        <v>837</v>
      </c>
      <c r="C311" s="35" t="s">
        <v>841</v>
      </c>
      <c r="D311" s="35" t="s">
        <v>846</v>
      </c>
      <c r="E311" s="35" t="s">
        <v>582</v>
      </c>
      <c r="F311" s="35" t="s">
        <v>458</v>
      </c>
      <c r="G311" s="9">
        <v>234000</v>
      </c>
    </row>
    <row r="312" spans="1:7" ht="47.25" x14ac:dyDescent="0.25">
      <c r="A312" s="10" t="s">
        <v>565</v>
      </c>
      <c r="B312" s="35" t="s">
        <v>837</v>
      </c>
      <c r="C312" s="35" t="s">
        <v>841</v>
      </c>
      <c r="D312" s="35" t="s">
        <v>846</v>
      </c>
      <c r="E312" s="35" t="s">
        <v>582</v>
      </c>
      <c r="F312" s="35" t="s">
        <v>566</v>
      </c>
      <c r="G312" s="9">
        <v>234000</v>
      </c>
    </row>
    <row r="313" spans="1:7" ht="47.25" x14ac:dyDescent="0.25">
      <c r="A313" s="10" t="s">
        <v>571</v>
      </c>
      <c r="B313" s="35" t="s">
        <v>837</v>
      </c>
      <c r="C313" s="35" t="s">
        <v>841</v>
      </c>
      <c r="D313" s="35" t="s">
        <v>846</v>
      </c>
      <c r="E313" s="35" t="s">
        <v>582</v>
      </c>
      <c r="F313" s="35" t="s">
        <v>572</v>
      </c>
      <c r="G313" s="9">
        <v>234000</v>
      </c>
    </row>
    <row r="314" spans="1:7" ht="47.25" x14ac:dyDescent="0.25">
      <c r="A314" s="10" t="s">
        <v>583</v>
      </c>
      <c r="B314" s="35" t="s">
        <v>837</v>
      </c>
      <c r="C314" s="35" t="s">
        <v>841</v>
      </c>
      <c r="D314" s="35" t="s">
        <v>846</v>
      </c>
      <c r="E314" s="35" t="s">
        <v>584</v>
      </c>
      <c r="F314" s="35"/>
      <c r="G314" s="9">
        <v>80613840</v>
      </c>
    </row>
    <row r="315" spans="1:7" x14ac:dyDescent="0.25">
      <c r="A315" s="10" t="s">
        <v>457</v>
      </c>
      <c r="B315" s="35" t="s">
        <v>837</v>
      </c>
      <c r="C315" s="35" t="s">
        <v>841</v>
      </c>
      <c r="D315" s="35" t="s">
        <v>846</v>
      </c>
      <c r="E315" s="35" t="s">
        <v>584</v>
      </c>
      <c r="F315" s="35" t="s">
        <v>458</v>
      </c>
      <c r="G315" s="9">
        <v>80613840</v>
      </c>
    </row>
    <row r="316" spans="1:7" ht="47.25" x14ac:dyDescent="0.25">
      <c r="A316" s="10" t="s">
        <v>565</v>
      </c>
      <c r="B316" s="35" t="s">
        <v>837</v>
      </c>
      <c r="C316" s="35" t="s">
        <v>841</v>
      </c>
      <c r="D316" s="35" t="s">
        <v>846</v>
      </c>
      <c r="E316" s="35" t="s">
        <v>584</v>
      </c>
      <c r="F316" s="35" t="s">
        <v>566</v>
      </c>
      <c r="G316" s="9">
        <v>80613840</v>
      </c>
    </row>
    <row r="317" spans="1:7" ht="47.25" x14ac:dyDescent="0.25">
      <c r="A317" s="10" t="s">
        <v>567</v>
      </c>
      <c r="B317" s="35" t="s">
        <v>837</v>
      </c>
      <c r="C317" s="35" t="s">
        <v>841</v>
      </c>
      <c r="D317" s="35" t="s">
        <v>846</v>
      </c>
      <c r="E317" s="35" t="s">
        <v>584</v>
      </c>
      <c r="F317" s="35" t="s">
        <v>568</v>
      </c>
      <c r="G317" s="9">
        <v>80613840</v>
      </c>
    </row>
    <row r="318" spans="1:7" ht="47.25" x14ac:dyDescent="0.25">
      <c r="A318" s="10" t="s">
        <v>585</v>
      </c>
      <c r="B318" s="35" t="s">
        <v>837</v>
      </c>
      <c r="C318" s="35" t="s">
        <v>841</v>
      </c>
      <c r="D318" s="35" t="s">
        <v>846</v>
      </c>
      <c r="E318" s="35" t="s">
        <v>586</v>
      </c>
      <c r="F318" s="35"/>
      <c r="G318" s="9">
        <v>348840</v>
      </c>
    </row>
    <row r="319" spans="1:7" x14ac:dyDescent="0.25">
      <c r="A319" s="10" t="s">
        <v>457</v>
      </c>
      <c r="B319" s="35" t="s">
        <v>837</v>
      </c>
      <c r="C319" s="35" t="s">
        <v>841</v>
      </c>
      <c r="D319" s="35" t="s">
        <v>846</v>
      </c>
      <c r="E319" s="35" t="s">
        <v>586</v>
      </c>
      <c r="F319" s="35" t="s">
        <v>458</v>
      </c>
      <c r="G319" s="9">
        <v>348840</v>
      </c>
    </row>
    <row r="320" spans="1:7" ht="47.25" x14ac:dyDescent="0.25">
      <c r="A320" s="10" t="s">
        <v>565</v>
      </c>
      <c r="B320" s="35" t="s">
        <v>837</v>
      </c>
      <c r="C320" s="35" t="s">
        <v>841</v>
      </c>
      <c r="D320" s="35" t="s">
        <v>846</v>
      </c>
      <c r="E320" s="35" t="s">
        <v>586</v>
      </c>
      <c r="F320" s="35" t="s">
        <v>566</v>
      </c>
      <c r="G320" s="9">
        <v>348840</v>
      </c>
    </row>
    <row r="321" spans="1:7" ht="47.25" x14ac:dyDescent="0.25">
      <c r="A321" s="10" t="s">
        <v>571</v>
      </c>
      <c r="B321" s="35" t="s">
        <v>837</v>
      </c>
      <c r="C321" s="35" t="s">
        <v>841</v>
      </c>
      <c r="D321" s="35" t="s">
        <v>846</v>
      </c>
      <c r="E321" s="35" t="s">
        <v>586</v>
      </c>
      <c r="F321" s="35" t="s">
        <v>572</v>
      </c>
      <c r="G321" s="9">
        <v>348840</v>
      </c>
    </row>
    <row r="322" spans="1:7" ht="31.5" x14ac:dyDescent="0.25">
      <c r="A322" s="10" t="s">
        <v>569</v>
      </c>
      <c r="B322" s="35" t="s">
        <v>837</v>
      </c>
      <c r="C322" s="35" t="s">
        <v>841</v>
      </c>
      <c r="D322" s="35" t="s">
        <v>846</v>
      </c>
      <c r="E322" s="35" t="s">
        <v>587</v>
      </c>
      <c r="F322" s="35"/>
      <c r="G322" s="9">
        <v>5567842.8700000001</v>
      </c>
    </row>
    <row r="323" spans="1:7" x14ac:dyDescent="0.25">
      <c r="A323" s="10" t="s">
        <v>457</v>
      </c>
      <c r="B323" s="35" t="s">
        <v>837</v>
      </c>
      <c r="C323" s="35" t="s">
        <v>841</v>
      </c>
      <c r="D323" s="35" t="s">
        <v>846</v>
      </c>
      <c r="E323" s="35" t="s">
        <v>587</v>
      </c>
      <c r="F323" s="35" t="s">
        <v>458</v>
      </c>
      <c r="G323" s="9">
        <v>5567842.8700000001</v>
      </c>
    </row>
    <row r="324" spans="1:7" ht="47.25" x14ac:dyDescent="0.25">
      <c r="A324" s="10" t="s">
        <v>565</v>
      </c>
      <c r="B324" s="35" t="s">
        <v>837</v>
      </c>
      <c r="C324" s="35" t="s">
        <v>841</v>
      </c>
      <c r="D324" s="35" t="s">
        <v>846</v>
      </c>
      <c r="E324" s="35" t="s">
        <v>587</v>
      </c>
      <c r="F324" s="35" t="s">
        <v>566</v>
      </c>
      <c r="G324" s="9">
        <v>5567842.8700000001</v>
      </c>
    </row>
    <row r="325" spans="1:7" ht="47.25" x14ac:dyDescent="0.25">
      <c r="A325" s="10" t="s">
        <v>571</v>
      </c>
      <c r="B325" s="35" t="s">
        <v>837</v>
      </c>
      <c r="C325" s="35" t="s">
        <v>841</v>
      </c>
      <c r="D325" s="35" t="s">
        <v>846</v>
      </c>
      <c r="E325" s="35" t="s">
        <v>587</v>
      </c>
      <c r="F325" s="35" t="s">
        <v>572</v>
      </c>
      <c r="G325" s="9">
        <v>2141910.0099999998</v>
      </c>
    </row>
    <row r="326" spans="1:7" ht="47.25" x14ac:dyDescent="0.25">
      <c r="A326" s="10" t="s">
        <v>567</v>
      </c>
      <c r="B326" s="35" t="s">
        <v>837</v>
      </c>
      <c r="C326" s="35" t="s">
        <v>841</v>
      </c>
      <c r="D326" s="35" t="s">
        <v>846</v>
      </c>
      <c r="E326" s="35" t="s">
        <v>587</v>
      </c>
      <c r="F326" s="35" t="s">
        <v>568</v>
      </c>
      <c r="G326" s="9">
        <v>3425932.86</v>
      </c>
    </row>
    <row r="327" spans="1:7" ht="63" x14ac:dyDescent="0.25">
      <c r="A327" s="10" t="s">
        <v>588</v>
      </c>
      <c r="B327" s="35" t="s">
        <v>837</v>
      </c>
      <c r="C327" s="35" t="s">
        <v>841</v>
      </c>
      <c r="D327" s="35" t="s">
        <v>846</v>
      </c>
      <c r="E327" s="35" t="s">
        <v>589</v>
      </c>
      <c r="F327" s="35"/>
      <c r="G327" s="9">
        <v>29750000</v>
      </c>
    </row>
    <row r="328" spans="1:7" x14ac:dyDescent="0.25">
      <c r="A328" s="10" t="s">
        <v>457</v>
      </c>
      <c r="B328" s="35" t="s">
        <v>837</v>
      </c>
      <c r="C328" s="35" t="s">
        <v>841</v>
      </c>
      <c r="D328" s="35" t="s">
        <v>846</v>
      </c>
      <c r="E328" s="35" t="s">
        <v>589</v>
      </c>
      <c r="F328" s="35" t="s">
        <v>458</v>
      </c>
      <c r="G328" s="9">
        <v>29750000</v>
      </c>
    </row>
    <row r="329" spans="1:7" ht="47.25" x14ac:dyDescent="0.25">
      <c r="A329" s="10" t="s">
        <v>565</v>
      </c>
      <c r="B329" s="35" t="s">
        <v>837</v>
      </c>
      <c r="C329" s="35" t="s">
        <v>841</v>
      </c>
      <c r="D329" s="35" t="s">
        <v>846</v>
      </c>
      <c r="E329" s="35" t="s">
        <v>589</v>
      </c>
      <c r="F329" s="35" t="s">
        <v>566</v>
      </c>
      <c r="G329" s="9">
        <v>29750000</v>
      </c>
    </row>
    <row r="330" spans="1:7" ht="47.25" x14ac:dyDescent="0.25">
      <c r="A330" s="10" t="s">
        <v>567</v>
      </c>
      <c r="B330" s="35" t="s">
        <v>837</v>
      </c>
      <c r="C330" s="35" t="s">
        <v>841</v>
      </c>
      <c r="D330" s="35" t="s">
        <v>846</v>
      </c>
      <c r="E330" s="35" t="s">
        <v>589</v>
      </c>
      <c r="F330" s="35" t="s">
        <v>568</v>
      </c>
      <c r="G330" s="9">
        <v>29750000</v>
      </c>
    </row>
    <row r="331" spans="1:7" x14ac:dyDescent="0.25">
      <c r="A331" s="10" t="s">
        <v>590</v>
      </c>
      <c r="B331" s="35" t="s">
        <v>837</v>
      </c>
      <c r="C331" s="35" t="s">
        <v>841</v>
      </c>
      <c r="D331" s="35" t="s">
        <v>846</v>
      </c>
      <c r="E331" s="35" t="s">
        <v>591</v>
      </c>
      <c r="F331" s="35"/>
      <c r="G331" s="9">
        <v>3222687.53</v>
      </c>
    </row>
    <row r="332" spans="1:7" ht="63" x14ac:dyDescent="0.25">
      <c r="A332" s="10" t="s">
        <v>434</v>
      </c>
      <c r="B332" s="35" t="s">
        <v>837</v>
      </c>
      <c r="C332" s="35" t="s">
        <v>841</v>
      </c>
      <c r="D332" s="35" t="s">
        <v>846</v>
      </c>
      <c r="E332" s="35" t="s">
        <v>591</v>
      </c>
      <c r="F332" s="35" t="s">
        <v>435</v>
      </c>
      <c r="G332" s="9">
        <v>2017225.09</v>
      </c>
    </row>
    <row r="333" spans="1:7" x14ac:dyDescent="0.25">
      <c r="A333" s="10" t="s">
        <v>523</v>
      </c>
      <c r="B333" s="35" t="s">
        <v>837</v>
      </c>
      <c r="C333" s="35" t="s">
        <v>841</v>
      </c>
      <c r="D333" s="35" t="s">
        <v>846</v>
      </c>
      <c r="E333" s="35" t="s">
        <v>591</v>
      </c>
      <c r="F333" s="35" t="s">
        <v>524</v>
      </c>
      <c r="G333" s="9">
        <v>2017225.09</v>
      </c>
    </row>
    <row r="334" spans="1:7" x14ac:dyDescent="0.25">
      <c r="A334" s="10" t="s">
        <v>525</v>
      </c>
      <c r="B334" s="35" t="s">
        <v>837</v>
      </c>
      <c r="C334" s="35" t="s">
        <v>841</v>
      </c>
      <c r="D334" s="35" t="s">
        <v>846</v>
      </c>
      <c r="E334" s="35" t="s">
        <v>591</v>
      </c>
      <c r="F334" s="35" t="s">
        <v>526</v>
      </c>
      <c r="G334" s="9">
        <v>1495963.38</v>
      </c>
    </row>
    <row r="335" spans="1:7" ht="31.5" x14ac:dyDescent="0.25">
      <c r="A335" s="10" t="s">
        <v>527</v>
      </c>
      <c r="B335" s="35" t="s">
        <v>837</v>
      </c>
      <c r="C335" s="35" t="s">
        <v>841</v>
      </c>
      <c r="D335" s="35" t="s">
        <v>846</v>
      </c>
      <c r="E335" s="35" t="s">
        <v>591</v>
      </c>
      <c r="F335" s="35" t="s">
        <v>528</v>
      </c>
      <c r="G335" s="9">
        <v>128235</v>
      </c>
    </row>
    <row r="336" spans="1:7" ht="31.5" x14ac:dyDescent="0.25">
      <c r="A336" s="10" t="s">
        <v>529</v>
      </c>
      <c r="B336" s="35" t="s">
        <v>837</v>
      </c>
      <c r="C336" s="35" t="s">
        <v>841</v>
      </c>
      <c r="D336" s="35" t="s">
        <v>846</v>
      </c>
      <c r="E336" s="35" t="s">
        <v>591</v>
      </c>
      <c r="F336" s="35" t="s">
        <v>530</v>
      </c>
      <c r="G336" s="9">
        <v>393026.71</v>
      </c>
    </row>
    <row r="337" spans="1:7" ht="31.5" x14ac:dyDescent="0.25">
      <c r="A337" s="10" t="s">
        <v>451</v>
      </c>
      <c r="B337" s="35" t="s">
        <v>837</v>
      </c>
      <c r="C337" s="35" t="s">
        <v>841</v>
      </c>
      <c r="D337" s="35" t="s">
        <v>846</v>
      </c>
      <c r="E337" s="35" t="s">
        <v>591</v>
      </c>
      <c r="F337" s="35" t="s">
        <v>429</v>
      </c>
      <c r="G337" s="9">
        <v>1205462.44</v>
      </c>
    </row>
    <row r="338" spans="1:7" ht="31.5" x14ac:dyDescent="0.25">
      <c r="A338" s="10" t="s">
        <v>452</v>
      </c>
      <c r="B338" s="35" t="s">
        <v>837</v>
      </c>
      <c r="C338" s="35" t="s">
        <v>841</v>
      </c>
      <c r="D338" s="35" t="s">
        <v>846</v>
      </c>
      <c r="E338" s="35" t="s">
        <v>591</v>
      </c>
      <c r="F338" s="35" t="s">
        <v>453</v>
      </c>
      <c r="G338" s="9">
        <v>1205462.44</v>
      </c>
    </row>
    <row r="339" spans="1:7" ht="31.5" x14ac:dyDescent="0.25">
      <c r="A339" s="10" t="s">
        <v>465</v>
      </c>
      <c r="B339" s="35" t="s">
        <v>837</v>
      </c>
      <c r="C339" s="35" t="s">
        <v>841</v>
      </c>
      <c r="D339" s="35" t="s">
        <v>846</v>
      </c>
      <c r="E339" s="35" t="s">
        <v>591</v>
      </c>
      <c r="F339" s="35" t="s">
        <v>466</v>
      </c>
      <c r="G339" s="9">
        <v>322559.44</v>
      </c>
    </row>
    <row r="340" spans="1:7" x14ac:dyDescent="0.25">
      <c r="A340" s="10" t="s">
        <v>454</v>
      </c>
      <c r="B340" s="35" t="s">
        <v>837</v>
      </c>
      <c r="C340" s="35" t="s">
        <v>841</v>
      </c>
      <c r="D340" s="35" t="s">
        <v>846</v>
      </c>
      <c r="E340" s="35" t="s">
        <v>591</v>
      </c>
      <c r="F340" s="35" t="s">
        <v>455</v>
      </c>
      <c r="G340" s="9">
        <v>882903</v>
      </c>
    </row>
    <row r="341" spans="1:7" ht="47.25" x14ac:dyDescent="0.25">
      <c r="A341" s="10" t="s">
        <v>592</v>
      </c>
      <c r="B341" s="35" t="s">
        <v>837</v>
      </c>
      <c r="C341" s="35" t="s">
        <v>841</v>
      </c>
      <c r="D341" s="35" t="s">
        <v>846</v>
      </c>
      <c r="E341" s="35" t="s">
        <v>593</v>
      </c>
      <c r="F341" s="35"/>
      <c r="G341" s="9">
        <v>18326647.699999999</v>
      </c>
    </row>
    <row r="342" spans="1:7" ht="63" x14ac:dyDescent="0.25">
      <c r="A342" s="10" t="s">
        <v>434</v>
      </c>
      <c r="B342" s="35" t="s">
        <v>837</v>
      </c>
      <c r="C342" s="35" t="s">
        <v>841</v>
      </c>
      <c r="D342" s="35" t="s">
        <v>846</v>
      </c>
      <c r="E342" s="35" t="s">
        <v>593</v>
      </c>
      <c r="F342" s="35" t="s">
        <v>435</v>
      </c>
      <c r="G342" s="9">
        <v>17873183.370000001</v>
      </c>
    </row>
    <row r="343" spans="1:7" x14ac:dyDescent="0.25">
      <c r="A343" s="10" t="s">
        <v>523</v>
      </c>
      <c r="B343" s="35" t="s">
        <v>837</v>
      </c>
      <c r="C343" s="35" t="s">
        <v>841</v>
      </c>
      <c r="D343" s="35" t="s">
        <v>846</v>
      </c>
      <c r="E343" s="35" t="s">
        <v>593</v>
      </c>
      <c r="F343" s="35" t="s">
        <v>524</v>
      </c>
      <c r="G343" s="9">
        <v>17873183.370000001</v>
      </c>
    </row>
    <row r="344" spans="1:7" x14ac:dyDescent="0.25">
      <c r="A344" s="10" t="s">
        <v>525</v>
      </c>
      <c r="B344" s="35" t="s">
        <v>837</v>
      </c>
      <c r="C344" s="35" t="s">
        <v>841</v>
      </c>
      <c r="D344" s="35" t="s">
        <v>846</v>
      </c>
      <c r="E344" s="35" t="s">
        <v>593</v>
      </c>
      <c r="F344" s="35" t="s">
        <v>526</v>
      </c>
      <c r="G344" s="9">
        <v>13286928.109999999</v>
      </c>
    </row>
    <row r="345" spans="1:7" ht="31.5" x14ac:dyDescent="0.25">
      <c r="A345" s="10" t="s">
        <v>527</v>
      </c>
      <c r="B345" s="35" t="s">
        <v>837</v>
      </c>
      <c r="C345" s="35" t="s">
        <v>841</v>
      </c>
      <c r="D345" s="35" t="s">
        <v>846</v>
      </c>
      <c r="E345" s="35" t="s">
        <v>593</v>
      </c>
      <c r="F345" s="35" t="s">
        <v>528</v>
      </c>
      <c r="G345" s="9">
        <v>1177038.5900000001</v>
      </c>
    </row>
    <row r="346" spans="1:7" ht="31.5" x14ac:dyDescent="0.25">
      <c r="A346" s="10" t="s">
        <v>529</v>
      </c>
      <c r="B346" s="35" t="s">
        <v>837</v>
      </c>
      <c r="C346" s="35" t="s">
        <v>841</v>
      </c>
      <c r="D346" s="35" t="s">
        <v>846</v>
      </c>
      <c r="E346" s="35" t="s">
        <v>593</v>
      </c>
      <c r="F346" s="35" t="s">
        <v>530</v>
      </c>
      <c r="G346" s="9">
        <v>3409216.67</v>
      </c>
    </row>
    <row r="347" spans="1:7" ht="31.5" x14ac:dyDescent="0.25">
      <c r="A347" s="10" t="s">
        <v>451</v>
      </c>
      <c r="B347" s="35" t="s">
        <v>837</v>
      </c>
      <c r="C347" s="35" t="s">
        <v>841</v>
      </c>
      <c r="D347" s="35" t="s">
        <v>846</v>
      </c>
      <c r="E347" s="35" t="s">
        <v>593</v>
      </c>
      <c r="F347" s="35" t="s">
        <v>429</v>
      </c>
      <c r="G347" s="9">
        <v>453464.33</v>
      </c>
    </row>
    <row r="348" spans="1:7" ht="31.5" x14ac:dyDescent="0.25">
      <c r="A348" s="10" t="s">
        <v>452</v>
      </c>
      <c r="B348" s="35" t="s">
        <v>837</v>
      </c>
      <c r="C348" s="35" t="s">
        <v>841</v>
      </c>
      <c r="D348" s="35" t="s">
        <v>846</v>
      </c>
      <c r="E348" s="35" t="s">
        <v>593</v>
      </c>
      <c r="F348" s="35" t="s">
        <v>453</v>
      </c>
      <c r="G348" s="9">
        <v>453464.33</v>
      </c>
    </row>
    <row r="349" spans="1:7" ht="31.5" x14ac:dyDescent="0.25">
      <c r="A349" s="10" t="s">
        <v>465</v>
      </c>
      <c r="B349" s="35" t="s">
        <v>837</v>
      </c>
      <c r="C349" s="35" t="s">
        <v>841</v>
      </c>
      <c r="D349" s="35" t="s">
        <v>846</v>
      </c>
      <c r="E349" s="35" t="s">
        <v>593</v>
      </c>
      <c r="F349" s="35" t="s">
        <v>466</v>
      </c>
      <c r="G349" s="9">
        <v>335263.83</v>
      </c>
    </row>
    <row r="350" spans="1:7" x14ac:dyDescent="0.25">
      <c r="A350" s="10" t="s">
        <v>454</v>
      </c>
      <c r="B350" s="35" t="s">
        <v>837</v>
      </c>
      <c r="C350" s="35" t="s">
        <v>841</v>
      </c>
      <c r="D350" s="35" t="s">
        <v>846</v>
      </c>
      <c r="E350" s="35" t="s">
        <v>593</v>
      </c>
      <c r="F350" s="35" t="s">
        <v>455</v>
      </c>
      <c r="G350" s="9">
        <v>118200.5</v>
      </c>
    </row>
    <row r="351" spans="1:7" ht="31.5" x14ac:dyDescent="0.25">
      <c r="A351" s="10" t="s">
        <v>463</v>
      </c>
      <c r="B351" s="35" t="s">
        <v>837</v>
      </c>
      <c r="C351" s="35" t="s">
        <v>841</v>
      </c>
      <c r="D351" s="35" t="s">
        <v>846</v>
      </c>
      <c r="E351" s="35" t="s">
        <v>464</v>
      </c>
      <c r="F351" s="35"/>
      <c r="G351" s="9">
        <v>2694211.57</v>
      </c>
    </row>
    <row r="352" spans="1:7" ht="63" x14ac:dyDescent="0.25">
      <c r="A352" s="10" t="s">
        <v>434</v>
      </c>
      <c r="B352" s="35" t="s">
        <v>837</v>
      </c>
      <c r="C352" s="35" t="s">
        <v>841</v>
      </c>
      <c r="D352" s="35" t="s">
        <v>846</v>
      </c>
      <c r="E352" s="35" t="s">
        <v>464</v>
      </c>
      <c r="F352" s="35" t="s">
        <v>435</v>
      </c>
      <c r="G352" s="9">
        <v>2694211.57</v>
      </c>
    </row>
    <row r="353" spans="1:7" x14ac:dyDescent="0.25">
      <c r="A353" s="10" t="s">
        <v>523</v>
      </c>
      <c r="B353" s="35" t="s">
        <v>837</v>
      </c>
      <c r="C353" s="35" t="s">
        <v>841</v>
      </c>
      <c r="D353" s="35" t="s">
        <v>846</v>
      </c>
      <c r="E353" s="35" t="s">
        <v>464</v>
      </c>
      <c r="F353" s="35" t="s">
        <v>524</v>
      </c>
      <c r="G353" s="9">
        <v>2694211.57</v>
      </c>
    </row>
    <row r="354" spans="1:7" x14ac:dyDescent="0.25">
      <c r="A354" s="10" t="s">
        <v>525</v>
      </c>
      <c r="B354" s="35" t="s">
        <v>837</v>
      </c>
      <c r="C354" s="35" t="s">
        <v>841</v>
      </c>
      <c r="D354" s="35" t="s">
        <v>846</v>
      </c>
      <c r="E354" s="35" t="s">
        <v>464</v>
      </c>
      <c r="F354" s="35" t="s">
        <v>526</v>
      </c>
      <c r="G354" s="9">
        <v>2175359.7599999998</v>
      </c>
    </row>
    <row r="355" spans="1:7" ht="31.5" x14ac:dyDescent="0.25">
      <c r="A355" s="10" t="s">
        <v>529</v>
      </c>
      <c r="B355" s="35" t="s">
        <v>837</v>
      </c>
      <c r="C355" s="35" t="s">
        <v>841</v>
      </c>
      <c r="D355" s="35" t="s">
        <v>846</v>
      </c>
      <c r="E355" s="35" t="s">
        <v>464</v>
      </c>
      <c r="F355" s="35" t="s">
        <v>530</v>
      </c>
      <c r="G355" s="9">
        <v>518851.81</v>
      </c>
    </row>
    <row r="356" spans="1:7" x14ac:dyDescent="0.25">
      <c r="A356" s="10" t="s">
        <v>544</v>
      </c>
      <c r="B356" s="35" t="s">
        <v>837</v>
      </c>
      <c r="C356" s="35" t="s">
        <v>841</v>
      </c>
      <c r="D356" s="35" t="s">
        <v>846</v>
      </c>
      <c r="E356" s="35" t="s">
        <v>545</v>
      </c>
      <c r="F356" s="35"/>
      <c r="G356" s="9">
        <v>140000</v>
      </c>
    </row>
    <row r="357" spans="1:7" x14ac:dyDescent="0.25">
      <c r="A357" s="10" t="s">
        <v>471</v>
      </c>
      <c r="B357" s="35" t="s">
        <v>837</v>
      </c>
      <c r="C357" s="35" t="s">
        <v>841</v>
      </c>
      <c r="D357" s="35" t="s">
        <v>846</v>
      </c>
      <c r="E357" s="35" t="s">
        <v>545</v>
      </c>
      <c r="F357" s="35" t="s">
        <v>456</v>
      </c>
      <c r="G357" s="9">
        <v>140000</v>
      </c>
    </row>
    <row r="358" spans="1:7" x14ac:dyDescent="0.25">
      <c r="A358" s="10" t="s">
        <v>546</v>
      </c>
      <c r="B358" s="35" t="s">
        <v>837</v>
      </c>
      <c r="C358" s="35" t="s">
        <v>841</v>
      </c>
      <c r="D358" s="35" t="s">
        <v>846</v>
      </c>
      <c r="E358" s="35" t="s">
        <v>545</v>
      </c>
      <c r="F358" s="35" t="s">
        <v>547</v>
      </c>
      <c r="G358" s="9">
        <v>140000</v>
      </c>
    </row>
    <row r="359" spans="1:7" ht="47.25" x14ac:dyDescent="0.25">
      <c r="A359" s="10" t="s">
        <v>594</v>
      </c>
      <c r="B359" s="35" t="s">
        <v>837</v>
      </c>
      <c r="C359" s="35" t="s">
        <v>841</v>
      </c>
      <c r="D359" s="35" t="s">
        <v>846</v>
      </c>
      <c r="E359" s="35" t="s">
        <v>595</v>
      </c>
      <c r="F359" s="35"/>
      <c r="G359" s="9">
        <v>2432500.7799999998</v>
      </c>
    </row>
    <row r="360" spans="1:7" x14ac:dyDescent="0.25">
      <c r="A360" s="10" t="s">
        <v>596</v>
      </c>
      <c r="B360" s="35" t="s">
        <v>837</v>
      </c>
      <c r="C360" s="35" t="s">
        <v>841</v>
      </c>
      <c r="D360" s="35" t="s">
        <v>846</v>
      </c>
      <c r="E360" s="35" t="s">
        <v>595</v>
      </c>
      <c r="F360" s="35" t="s">
        <v>597</v>
      </c>
      <c r="G360" s="9">
        <v>2432500.7799999998</v>
      </c>
    </row>
    <row r="361" spans="1:7" x14ac:dyDescent="0.25">
      <c r="A361" s="10" t="s">
        <v>598</v>
      </c>
      <c r="B361" s="35" t="s">
        <v>837</v>
      </c>
      <c r="C361" s="35" t="s">
        <v>841</v>
      </c>
      <c r="D361" s="35" t="s">
        <v>846</v>
      </c>
      <c r="E361" s="35" t="s">
        <v>595</v>
      </c>
      <c r="F361" s="35" t="s">
        <v>599</v>
      </c>
      <c r="G361" s="9">
        <v>2432500.7799999998</v>
      </c>
    </row>
    <row r="362" spans="1:7" x14ac:dyDescent="0.25">
      <c r="A362" s="10" t="s">
        <v>600</v>
      </c>
      <c r="B362" s="35" t="s">
        <v>837</v>
      </c>
      <c r="C362" s="35" t="s">
        <v>841</v>
      </c>
      <c r="D362" s="35" t="s">
        <v>847</v>
      </c>
      <c r="E362" s="35"/>
      <c r="F362" s="35"/>
      <c r="G362" s="9">
        <v>22310796</v>
      </c>
    </row>
    <row r="363" spans="1:7" ht="31.5" x14ac:dyDescent="0.25">
      <c r="A363" s="10" t="s">
        <v>601</v>
      </c>
      <c r="B363" s="35" t="s">
        <v>837</v>
      </c>
      <c r="C363" s="35" t="s">
        <v>841</v>
      </c>
      <c r="D363" s="35" t="s">
        <v>847</v>
      </c>
      <c r="E363" s="35" t="s">
        <v>602</v>
      </c>
      <c r="F363" s="35"/>
      <c r="G363" s="9">
        <v>20390796</v>
      </c>
    </row>
    <row r="364" spans="1:7" x14ac:dyDescent="0.25">
      <c r="A364" s="10" t="s">
        <v>457</v>
      </c>
      <c r="B364" s="35" t="s">
        <v>837</v>
      </c>
      <c r="C364" s="35" t="s">
        <v>841</v>
      </c>
      <c r="D364" s="35" t="s">
        <v>847</v>
      </c>
      <c r="E364" s="35" t="s">
        <v>602</v>
      </c>
      <c r="F364" s="35" t="s">
        <v>458</v>
      </c>
      <c r="G364" s="9">
        <v>20390796</v>
      </c>
    </row>
    <row r="365" spans="1:7" ht="47.25" x14ac:dyDescent="0.25">
      <c r="A365" s="10" t="s">
        <v>565</v>
      </c>
      <c r="B365" s="35" t="s">
        <v>837</v>
      </c>
      <c r="C365" s="35" t="s">
        <v>841</v>
      </c>
      <c r="D365" s="35" t="s">
        <v>847</v>
      </c>
      <c r="E365" s="35" t="s">
        <v>602</v>
      </c>
      <c r="F365" s="35" t="s">
        <v>566</v>
      </c>
      <c r="G365" s="9">
        <v>20390796</v>
      </c>
    </row>
    <row r="366" spans="1:7" ht="47.25" x14ac:dyDescent="0.25">
      <c r="A366" s="10" t="s">
        <v>571</v>
      </c>
      <c r="B366" s="35" t="s">
        <v>837</v>
      </c>
      <c r="C366" s="35" t="s">
        <v>841</v>
      </c>
      <c r="D366" s="35" t="s">
        <v>847</v>
      </c>
      <c r="E366" s="35" t="s">
        <v>602</v>
      </c>
      <c r="F366" s="35" t="s">
        <v>572</v>
      </c>
      <c r="G366" s="9">
        <v>20390796</v>
      </c>
    </row>
    <row r="367" spans="1:7" x14ac:dyDescent="0.25">
      <c r="A367" s="10" t="s">
        <v>603</v>
      </c>
      <c r="B367" s="35" t="s">
        <v>837</v>
      </c>
      <c r="C367" s="35" t="s">
        <v>841</v>
      </c>
      <c r="D367" s="35" t="s">
        <v>847</v>
      </c>
      <c r="E367" s="35" t="s">
        <v>604</v>
      </c>
      <c r="F367" s="35"/>
      <c r="G367" s="9">
        <v>1920000</v>
      </c>
    </row>
    <row r="368" spans="1:7" ht="31.5" x14ac:dyDescent="0.25">
      <c r="A368" s="10" t="s">
        <v>451</v>
      </c>
      <c r="B368" s="35" t="s">
        <v>837</v>
      </c>
      <c r="C368" s="35" t="s">
        <v>841</v>
      </c>
      <c r="D368" s="35" t="s">
        <v>847</v>
      </c>
      <c r="E368" s="35" t="s">
        <v>604</v>
      </c>
      <c r="F368" s="35" t="s">
        <v>429</v>
      </c>
      <c r="G368" s="9">
        <v>1920000</v>
      </c>
    </row>
    <row r="369" spans="1:7" ht="31.5" x14ac:dyDescent="0.25">
      <c r="A369" s="10" t="s">
        <v>452</v>
      </c>
      <c r="B369" s="35" t="s">
        <v>837</v>
      </c>
      <c r="C369" s="35" t="s">
        <v>841</v>
      </c>
      <c r="D369" s="35" t="s">
        <v>847</v>
      </c>
      <c r="E369" s="35" t="s">
        <v>604</v>
      </c>
      <c r="F369" s="35" t="s">
        <v>453</v>
      </c>
      <c r="G369" s="9">
        <v>1920000</v>
      </c>
    </row>
    <row r="370" spans="1:7" x14ac:dyDescent="0.25">
      <c r="A370" s="10" t="s">
        <v>454</v>
      </c>
      <c r="B370" s="35" t="s">
        <v>837</v>
      </c>
      <c r="C370" s="35" t="s">
        <v>841</v>
      </c>
      <c r="D370" s="35" t="s">
        <v>847</v>
      </c>
      <c r="E370" s="35" t="s">
        <v>604</v>
      </c>
      <c r="F370" s="35" t="s">
        <v>455</v>
      </c>
      <c r="G370" s="9">
        <v>1920000</v>
      </c>
    </row>
    <row r="371" spans="1:7" x14ac:dyDescent="0.25">
      <c r="A371" s="10" t="s">
        <v>605</v>
      </c>
      <c r="B371" s="35" t="s">
        <v>837</v>
      </c>
      <c r="C371" s="35" t="s">
        <v>841</v>
      </c>
      <c r="D371" s="35" t="s">
        <v>848</v>
      </c>
      <c r="E371" s="35"/>
      <c r="F371" s="35"/>
      <c r="G371" s="9">
        <v>29267648.18</v>
      </c>
    </row>
    <row r="372" spans="1:7" ht="31.5" x14ac:dyDescent="0.25">
      <c r="A372" s="10" t="s">
        <v>606</v>
      </c>
      <c r="B372" s="35" t="s">
        <v>837</v>
      </c>
      <c r="C372" s="35" t="s">
        <v>841</v>
      </c>
      <c r="D372" s="35" t="s">
        <v>848</v>
      </c>
      <c r="E372" s="35" t="s">
        <v>607</v>
      </c>
      <c r="F372" s="35"/>
      <c r="G372" s="9">
        <v>29267648.18</v>
      </c>
    </row>
    <row r="373" spans="1:7" ht="31.5" x14ac:dyDescent="0.25">
      <c r="A373" s="10" t="s">
        <v>451</v>
      </c>
      <c r="B373" s="35" t="s">
        <v>837</v>
      </c>
      <c r="C373" s="35" t="s">
        <v>841</v>
      </c>
      <c r="D373" s="35" t="s">
        <v>848</v>
      </c>
      <c r="E373" s="35" t="s">
        <v>607</v>
      </c>
      <c r="F373" s="35" t="s">
        <v>429</v>
      </c>
      <c r="G373" s="9">
        <v>29267648.18</v>
      </c>
    </row>
    <row r="374" spans="1:7" ht="31.5" x14ac:dyDescent="0.25">
      <c r="A374" s="10" t="s">
        <v>452</v>
      </c>
      <c r="B374" s="35" t="s">
        <v>837</v>
      </c>
      <c r="C374" s="35" t="s">
        <v>841</v>
      </c>
      <c r="D374" s="35" t="s">
        <v>848</v>
      </c>
      <c r="E374" s="35" t="s">
        <v>607</v>
      </c>
      <c r="F374" s="35" t="s">
        <v>453</v>
      </c>
      <c r="G374" s="9">
        <v>29267648.18</v>
      </c>
    </row>
    <row r="375" spans="1:7" x14ac:dyDescent="0.25">
      <c r="A375" s="10" t="s">
        <v>454</v>
      </c>
      <c r="B375" s="35" t="s">
        <v>837</v>
      </c>
      <c r="C375" s="35" t="s">
        <v>841</v>
      </c>
      <c r="D375" s="35" t="s">
        <v>848</v>
      </c>
      <c r="E375" s="35" t="s">
        <v>607</v>
      </c>
      <c r="F375" s="35" t="s">
        <v>455</v>
      </c>
      <c r="G375" s="9">
        <v>29267648.18</v>
      </c>
    </row>
    <row r="376" spans="1:7" x14ac:dyDescent="0.25">
      <c r="A376" s="10" t="s">
        <v>608</v>
      </c>
      <c r="B376" s="35" t="s">
        <v>837</v>
      </c>
      <c r="C376" s="35" t="s">
        <v>841</v>
      </c>
      <c r="D376" s="35" t="s">
        <v>849</v>
      </c>
      <c r="E376" s="35"/>
      <c r="F376" s="35"/>
      <c r="G376" s="9">
        <v>16271602.439999999</v>
      </c>
    </row>
    <row r="377" spans="1:7" x14ac:dyDescent="0.25">
      <c r="A377" s="10" t="s">
        <v>609</v>
      </c>
      <c r="B377" s="35" t="s">
        <v>837</v>
      </c>
      <c r="C377" s="35" t="s">
        <v>841</v>
      </c>
      <c r="D377" s="35" t="s">
        <v>849</v>
      </c>
      <c r="E377" s="35" t="s">
        <v>610</v>
      </c>
      <c r="F377" s="35"/>
      <c r="G377" s="9">
        <v>235000</v>
      </c>
    </row>
    <row r="378" spans="1:7" ht="31.5" x14ac:dyDescent="0.25">
      <c r="A378" s="10" t="s">
        <v>451</v>
      </c>
      <c r="B378" s="35" t="s">
        <v>837</v>
      </c>
      <c r="C378" s="35" t="s">
        <v>841</v>
      </c>
      <c r="D378" s="35" t="s">
        <v>849</v>
      </c>
      <c r="E378" s="35" t="s">
        <v>610</v>
      </c>
      <c r="F378" s="35" t="s">
        <v>429</v>
      </c>
      <c r="G378" s="9">
        <v>235000</v>
      </c>
    </row>
    <row r="379" spans="1:7" ht="31.5" x14ac:dyDescent="0.25">
      <c r="A379" s="10" t="s">
        <v>452</v>
      </c>
      <c r="B379" s="35" t="s">
        <v>837</v>
      </c>
      <c r="C379" s="35" t="s">
        <v>841</v>
      </c>
      <c r="D379" s="35" t="s">
        <v>849</v>
      </c>
      <c r="E379" s="35" t="s">
        <v>610</v>
      </c>
      <c r="F379" s="35" t="s">
        <v>453</v>
      </c>
      <c r="G379" s="9">
        <v>235000</v>
      </c>
    </row>
    <row r="380" spans="1:7" x14ac:dyDescent="0.25">
      <c r="A380" s="10" t="s">
        <v>454</v>
      </c>
      <c r="B380" s="35" t="s">
        <v>837</v>
      </c>
      <c r="C380" s="35" t="s">
        <v>841</v>
      </c>
      <c r="D380" s="35" t="s">
        <v>849</v>
      </c>
      <c r="E380" s="35" t="s">
        <v>610</v>
      </c>
      <c r="F380" s="35" t="s">
        <v>455</v>
      </c>
      <c r="G380" s="9">
        <v>235000</v>
      </c>
    </row>
    <row r="381" spans="1:7" ht="31.5" x14ac:dyDescent="0.25">
      <c r="A381" s="10" t="s">
        <v>463</v>
      </c>
      <c r="B381" s="35" t="s">
        <v>837</v>
      </c>
      <c r="C381" s="35" t="s">
        <v>841</v>
      </c>
      <c r="D381" s="35" t="s">
        <v>849</v>
      </c>
      <c r="E381" s="35" t="s">
        <v>611</v>
      </c>
      <c r="F381" s="35"/>
      <c r="G381" s="9">
        <v>14616602.439999999</v>
      </c>
    </row>
    <row r="382" spans="1:7" ht="63" x14ac:dyDescent="0.25">
      <c r="A382" s="10" t="s">
        <v>434</v>
      </c>
      <c r="B382" s="35" t="s">
        <v>837</v>
      </c>
      <c r="C382" s="35" t="s">
        <v>841</v>
      </c>
      <c r="D382" s="35" t="s">
        <v>849</v>
      </c>
      <c r="E382" s="35" t="s">
        <v>611</v>
      </c>
      <c r="F382" s="35" t="s">
        <v>435</v>
      </c>
      <c r="G382" s="9">
        <v>9223720.0099999998</v>
      </c>
    </row>
    <row r="383" spans="1:7" x14ac:dyDescent="0.25">
      <c r="A383" s="10" t="s">
        <v>523</v>
      </c>
      <c r="B383" s="35" t="s">
        <v>837</v>
      </c>
      <c r="C383" s="35" t="s">
        <v>841</v>
      </c>
      <c r="D383" s="35" t="s">
        <v>849</v>
      </c>
      <c r="E383" s="35" t="s">
        <v>611</v>
      </c>
      <c r="F383" s="35" t="s">
        <v>524</v>
      </c>
      <c r="G383" s="9">
        <v>9223720.0099999998</v>
      </c>
    </row>
    <row r="384" spans="1:7" x14ac:dyDescent="0.25">
      <c r="A384" s="10" t="s">
        <v>525</v>
      </c>
      <c r="B384" s="35" t="s">
        <v>837</v>
      </c>
      <c r="C384" s="35" t="s">
        <v>841</v>
      </c>
      <c r="D384" s="35" t="s">
        <v>849</v>
      </c>
      <c r="E384" s="35" t="s">
        <v>611</v>
      </c>
      <c r="F384" s="35" t="s">
        <v>526</v>
      </c>
      <c r="G384" s="9">
        <v>7104945.4699999997</v>
      </c>
    </row>
    <row r="385" spans="1:7" ht="31.5" x14ac:dyDescent="0.25">
      <c r="A385" s="10" t="s">
        <v>527</v>
      </c>
      <c r="B385" s="35" t="s">
        <v>837</v>
      </c>
      <c r="C385" s="35" t="s">
        <v>841</v>
      </c>
      <c r="D385" s="35" t="s">
        <v>849</v>
      </c>
      <c r="E385" s="35" t="s">
        <v>611</v>
      </c>
      <c r="F385" s="35" t="s">
        <v>528</v>
      </c>
      <c r="G385" s="9">
        <v>162029.75</v>
      </c>
    </row>
    <row r="386" spans="1:7" ht="31.5" x14ac:dyDescent="0.25">
      <c r="A386" s="10" t="s">
        <v>529</v>
      </c>
      <c r="B386" s="35" t="s">
        <v>837</v>
      </c>
      <c r="C386" s="35" t="s">
        <v>841</v>
      </c>
      <c r="D386" s="35" t="s">
        <v>849</v>
      </c>
      <c r="E386" s="35" t="s">
        <v>611</v>
      </c>
      <c r="F386" s="35" t="s">
        <v>530</v>
      </c>
      <c r="G386" s="9">
        <v>1956744.79</v>
      </c>
    </row>
    <row r="387" spans="1:7" ht="31.5" x14ac:dyDescent="0.25">
      <c r="A387" s="10" t="s">
        <v>451</v>
      </c>
      <c r="B387" s="35" t="s">
        <v>837</v>
      </c>
      <c r="C387" s="35" t="s">
        <v>841</v>
      </c>
      <c r="D387" s="35" t="s">
        <v>849</v>
      </c>
      <c r="E387" s="35" t="s">
        <v>611</v>
      </c>
      <c r="F387" s="35" t="s">
        <v>429</v>
      </c>
      <c r="G387" s="9">
        <v>4415630.04</v>
      </c>
    </row>
    <row r="388" spans="1:7" ht="31.5" x14ac:dyDescent="0.25">
      <c r="A388" s="10" t="s">
        <v>452</v>
      </c>
      <c r="B388" s="35" t="s">
        <v>837</v>
      </c>
      <c r="C388" s="35" t="s">
        <v>841</v>
      </c>
      <c r="D388" s="35" t="s">
        <v>849</v>
      </c>
      <c r="E388" s="35" t="s">
        <v>611</v>
      </c>
      <c r="F388" s="35" t="s">
        <v>453</v>
      </c>
      <c r="G388" s="9">
        <v>4415630.04</v>
      </c>
    </row>
    <row r="389" spans="1:7" ht="31.5" x14ac:dyDescent="0.25">
      <c r="A389" s="10" t="s">
        <v>465</v>
      </c>
      <c r="B389" s="35" t="s">
        <v>837</v>
      </c>
      <c r="C389" s="35" t="s">
        <v>841</v>
      </c>
      <c r="D389" s="35" t="s">
        <v>849</v>
      </c>
      <c r="E389" s="35" t="s">
        <v>611</v>
      </c>
      <c r="F389" s="35" t="s">
        <v>466</v>
      </c>
      <c r="G389" s="9">
        <v>673593.83</v>
      </c>
    </row>
    <row r="390" spans="1:7" x14ac:dyDescent="0.25">
      <c r="A390" s="10" t="s">
        <v>454</v>
      </c>
      <c r="B390" s="35" t="s">
        <v>837</v>
      </c>
      <c r="C390" s="35" t="s">
        <v>841</v>
      </c>
      <c r="D390" s="35" t="s">
        <v>849</v>
      </c>
      <c r="E390" s="35" t="s">
        <v>611</v>
      </c>
      <c r="F390" s="35" t="s">
        <v>455</v>
      </c>
      <c r="G390" s="9">
        <v>1437512.51</v>
      </c>
    </row>
    <row r="391" spans="1:7" x14ac:dyDescent="0.25">
      <c r="A391" s="10" t="s">
        <v>512</v>
      </c>
      <c r="B391" s="35" t="s">
        <v>837</v>
      </c>
      <c r="C391" s="35" t="s">
        <v>841</v>
      </c>
      <c r="D391" s="35" t="s">
        <v>849</v>
      </c>
      <c r="E391" s="35" t="s">
        <v>611</v>
      </c>
      <c r="F391" s="35" t="s">
        <v>513</v>
      </c>
      <c r="G391" s="9">
        <v>2304523.7000000002</v>
      </c>
    </row>
    <row r="392" spans="1:7" x14ac:dyDescent="0.25">
      <c r="A392" s="10" t="s">
        <v>457</v>
      </c>
      <c r="B392" s="35" t="s">
        <v>837</v>
      </c>
      <c r="C392" s="35" t="s">
        <v>841</v>
      </c>
      <c r="D392" s="35" t="s">
        <v>849</v>
      </c>
      <c r="E392" s="35" t="s">
        <v>611</v>
      </c>
      <c r="F392" s="35" t="s">
        <v>458</v>
      </c>
      <c r="G392" s="9">
        <v>977252.39</v>
      </c>
    </row>
    <row r="393" spans="1:7" x14ac:dyDescent="0.25">
      <c r="A393" s="10" t="s">
        <v>459</v>
      </c>
      <c r="B393" s="35" t="s">
        <v>837</v>
      </c>
      <c r="C393" s="35" t="s">
        <v>841</v>
      </c>
      <c r="D393" s="35" t="s">
        <v>849</v>
      </c>
      <c r="E393" s="35" t="s">
        <v>611</v>
      </c>
      <c r="F393" s="35" t="s">
        <v>460</v>
      </c>
      <c r="G393" s="9">
        <v>977252.39</v>
      </c>
    </row>
    <row r="394" spans="1:7" x14ac:dyDescent="0.25">
      <c r="A394" s="10" t="s">
        <v>612</v>
      </c>
      <c r="B394" s="35" t="s">
        <v>837</v>
      </c>
      <c r="C394" s="35" t="s">
        <v>841</v>
      </c>
      <c r="D394" s="35" t="s">
        <v>849</v>
      </c>
      <c r="E394" s="35" t="s">
        <v>611</v>
      </c>
      <c r="F394" s="35" t="s">
        <v>613</v>
      </c>
      <c r="G394" s="9">
        <v>975946</v>
      </c>
    </row>
    <row r="395" spans="1:7" x14ac:dyDescent="0.25">
      <c r="A395" s="10" t="s">
        <v>461</v>
      </c>
      <c r="B395" s="35" t="s">
        <v>837</v>
      </c>
      <c r="C395" s="35" t="s">
        <v>841</v>
      </c>
      <c r="D395" s="35" t="s">
        <v>849</v>
      </c>
      <c r="E395" s="35" t="s">
        <v>611</v>
      </c>
      <c r="F395" s="35" t="s">
        <v>462</v>
      </c>
      <c r="G395" s="9">
        <v>1306.3900000000001</v>
      </c>
    </row>
    <row r="396" spans="1:7" x14ac:dyDescent="0.25">
      <c r="A396" s="10" t="s">
        <v>544</v>
      </c>
      <c r="B396" s="35" t="s">
        <v>837</v>
      </c>
      <c r="C396" s="35" t="s">
        <v>841</v>
      </c>
      <c r="D396" s="35" t="s">
        <v>849</v>
      </c>
      <c r="E396" s="35" t="s">
        <v>545</v>
      </c>
      <c r="F396" s="35"/>
      <c r="G396" s="9">
        <v>1420000</v>
      </c>
    </row>
    <row r="397" spans="1:7" ht="31.5" x14ac:dyDescent="0.25">
      <c r="A397" s="10" t="s">
        <v>451</v>
      </c>
      <c r="B397" s="35" t="s">
        <v>837</v>
      </c>
      <c r="C397" s="35" t="s">
        <v>841</v>
      </c>
      <c r="D397" s="35" t="s">
        <v>849</v>
      </c>
      <c r="E397" s="35" t="s">
        <v>545</v>
      </c>
      <c r="F397" s="35" t="s">
        <v>429</v>
      </c>
      <c r="G397" s="9">
        <v>1420000</v>
      </c>
    </row>
    <row r="398" spans="1:7" ht="31.5" x14ac:dyDescent="0.25">
      <c r="A398" s="10" t="s">
        <v>452</v>
      </c>
      <c r="B398" s="35" t="s">
        <v>837</v>
      </c>
      <c r="C398" s="35" t="s">
        <v>841</v>
      </c>
      <c r="D398" s="35" t="s">
        <v>849</v>
      </c>
      <c r="E398" s="35" t="s">
        <v>545</v>
      </c>
      <c r="F398" s="35" t="s">
        <v>453</v>
      </c>
      <c r="G398" s="9">
        <v>1420000</v>
      </c>
    </row>
    <row r="399" spans="1:7" x14ac:dyDescent="0.25">
      <c r="A399" s="10" t="s">
        <v>454</v>
      </c>
      <c r="B399" s="35" t="s">
        <v>837</v>
      </c>
      <c r="C399" s="35" t="s">
        <v>841</v>
      </c>
      <c r="D399" s="35" t="s">
        <v>849</v>
      </c>
      <c r="E399" s="35" t="s">
        <v>545</v>
      </c>
      <c r="F399" s="35" t="s">
        <v>455</v>
      </c>
      <c r="G399" s="9">
        <v>1420000</v>
      </c>
    </row>
    <row r="400" spans="1:7" x14ac:dyDescent="0.25">
      <c r="A400" s="10" t="s">
        <v>614</v>
      </c>
      <c r="B400" s="35" t="s">
        <v>837</v>
      </c>
      <c r="C400" s="35" t="s">
        <v>842</v>
      </c>
      <c r="D400" s="35"/>
      <c r="E400" s="35"/>
      <c r="F400" s="35"/>
      <c r="G400" s="9">
        <v>2202743.17</v>
      </c>
    </row>
    <row r="401" spans="1:7" ht="31.5" x14ac:dyDescent="0.25">
      <c r="A401" s="10" t="s">
        <v>615</v>
      </c>
      <c r="B401" s="35" t="s">
        <v>837</v>
      </c>
      <c r="C401" s="35" t="s">
        <v>842</v>
      </c>
      <c r="D401" s="35" t="s">
        <v>840</v>
      </c>
      <c r="E401" s="35"/>
      <c r="F401" s="35"/>
      <c r="G401" s="9">
        <v>1652743.17</v>
      </c>
    </row>
    <row r="402" spans="1:7" x14ac:dyDescent="0.25">
      <c r="A402" s="10" t="s">
        <v>616</v>
      </c>
      <c r="B402" s="35" t="s">
        <v>837</v>
      </c>
      <c r="C402" s="35" t="s">
        <v>842</v>
      </c>
      <c r="D402" s="35" t="s">
        <v>840</v>
      </c>
      <c r="E402" s="35" t="s">
        <v>617</v>
      </c>
      <c r="F402" s="35"/>
      <c r="G402" s="9">
        <v>1508143.17</v>
      </c>
    </row>
    <row r="403" spans="1:7" ht="31.5" x14ac:dyDescent="0.25">
      <c r="A403" s="10" t="s">
        <v>451</v>
      </c>
      <c r="B403" s="35" t="s">
        <v>837</v>
      </c>
      <c r="C403" s="35" t="s">
        <v>842</v>
      </c>
      <c r="D403" s="35" t="s">
        <v>840</v>
      </c>
      <c r="E403" s="35" t="s">
        <v>617</v>
      </c>
      <c r="F403" s="35" t="s">
        <v>429</v>
      </c>
      <c r="G403" s="9">
        <v>1508143.17</v>
      </c>
    </row>
    <row r="404" spans="1:7" ht="31.5" x14ac:dyDescent="0.25">
      <c r="A404" s="10" t="s">
        <v>452</v>
      </c>
      <c r="B404" s="35" t="s">
        <v>837</v>
      </c>
      <c r="C404" s="35" t="s">
        <v>842</v>
      </c>
      <c r="D404" s="35" t="s">
        <v>840</v>
      </c>
      <c r="E404" s="35" t="s">
        <v>617</v>
      </c>
      <c r="F404" s="35" t="s">
        <v>453</v>
      </c>
      <c r="G404" s="9">
        <v>1508143.17</v>
      </c>
    </row>
    <row r="405" spans="1:7" x14ac:dyDescent="0.25">
      <c r="A405" s="10" t="s">
        <v>454</v>
      </c>
      <c r="B405" s="35" t="s">
        <v>837</v>
      </c>
      <c r="C405" s="35" t="s">
        <v>842</v>
      </c>
      <c r="D405" s="35" t="s">
        <v>840</v>
      </c>
      <c r="E405" s="35" t="s">
        <v>617</v>
      </c>
      <c r="F405" s="35" t="s">
        <v>455</v>
      </c>
      <c r="G405" s="9">
        <v>1508143.17</v>
      </c>
    </row>
    <row r="406" spans="1:7" x14ac:dyDescent="0.25">
      <c r="A406" s="10" t="s">
        <v>618</v>
      </c>
      <c r="B406" s="35" t="s">
        <v>837</v>
      </c>
      <c r="C406" s="35" t="s">
        <v>842</v>
      </c>
      <c r="D406" s="35" t="s">
        <v>840</v>
      </c>
      <c r="E406" s="35" t="s">
        <v>619</v>
      </c>
      <c r="F406" s="35"/>
      <c r="G406" s="9">
        <v>144600</v>
      </c>
    </row>
    <row r="407" spans="1:7" ht="31.5" x14ac:dyDescent="0.25">
      <c r="A407" s="10" t="s">
        <v>451</v>
      </c>
      <c r="B407" s="35" t="s">
        <v>837</v>
      </c>
      <c r="C407" s="35" t="s">
        <v>842</v>
      </c>
      <c r="D407" s="35" t="s">
        <v>840</v>
      </c>
      <c r="E407" s="35" t="s">
        <v>619</v>
      </c>
      <c r="F407" s="35" t="s">
        <v>429</v>
      </c>
      <c r="G407" s="9">
        <v>144600</v>
      </c>
    </row>
    <row r="408" spans="1:7" ht="31.5" x14ac:dyDescent="0.25">
      <c r="A408" s="10" t="s">
        <v>452</v>
      </c>
      <c r="B408" s="35" t="s">
        <v>837</v>
      </c>
      <c r="C408" s="35" t="s">
        <v>842</v>
      </c>
      <c r="D408" s="35" t="s">
        <v>840</v>
      </c>
      <c r="E408" s="35" t="s">
        <v>619</v>
      </c>
      <c r="F408" s="35" t="s">
        <v>453</v>
      </c>
      <c r="G408" s="9">
        <v>144600</v>
      </c>
    </row>
    <row r="409" spans="1:7" x14ac:dyDescent="0.25">
      <c r="A409" s="10" t="s">
        <v>454</v>
      </c>
      <c r="B409" s="35" t="s">
        <v>837</v>
      </c>
      <c r="C409" s="35" t="s">
        <v>842</v>
      </c>
      <c r="D409" s="35" t="s">
        <v>840</v>
      </c>
      <c r="E409" s="35" t="s">
        <v>619</v>
      </c>
      <c r="F409" s="35" t="s">
        <v>455</v>
      </c>
      <c r="G409" s="9">
        <v>144600</v>
      </c>
    </row>
    <row r="410" spans="1:7" ht="31.5" x14ac:dyDescent="0.25">
      <c r="A410" s="10" t="s">
        <v>620</v>
      </c>
      <c r="B410" s="35" t="s">
        <v>837</v>
      </c>
      <c r="C410" s="35" t="s">
        <v>842</v>
      </c>
      <c r="D410" s="35" t="s">
        <v>841</v>
      </c>
      <c r="E410" s="35"/>
      <c r="F410" s="35"/>
      <c r="G410" s="9">
        <v>550000</v>
      </c>
    </row>
    <row r="411" spans="1:7" x14ac:dyDescent="0.25">
      <c r="A411" s="10" t="s">
        <v>616</v>
      </c>
      <c r="B411" s="35" t="s">
        <v>837</v>
      </c>
      <c r="C411" s="35" t="s">
        <v>842</v>
      </c>
      <c r="D411" s="35" t="s">
        <v>841</v>
      </c>
      <c r="E411" s="35" t="s">
        <v>617</v>
      </c>
      <c r="F411" s="35"/>
      <c r="G411" s="9">
        <v>550000</v>
      </c>
    </row>
    <row r="412" spans="1:7" ht="31.5" x14ac:dyDescent="0.25">
      <c r="A412" s="10" t="s">
        <v>451</v>
      </c>
      <c r="B412" s="35" t="s">
        <v>837</v>
      </c>
      <c r="C412" s="35" t="s">
        <v>842</v>
      </c>
      <c r="D412" s="35" t="s">
        <v>841</v>
      </c>
      <c r="E412" s="35" t="s">
        <v>617</v>
      </c>
      <c r="F412" s="35" t="s">
        <v>429</v>
      </c>
      <c r="G412" s="9">
        <v>550000</v>
      </c>
    </row>
    <row r="413" spans="1:7" ht="31.5" x14ac:dyDescent="0.25">
      <c r="A413" s="10" t="s">
        <v>452</v>
      </c>
      <c r="B413" s="35" t="s">
        <v>837</v>
      </c>
      <c r="C413" s="35" t="s">
        <v>842</v>
      </c>
      <c r="D413" s="35" t="s">
        <v>841</v>
      </c>
      <c r="E413" s="35" t="s">
        <v>617</v>
      </c>
      <c r="F413" s="35" t="s">
        <v>453</v>
      </c>
      <c r="G413" s="9">
        <v>550000</v>
      </c>
    </row>
    <row r="414" spans="1:7" ht="31.5" x14ac:dyDescent="0.25">
      <c r="A414" s="10" t="s">
        <v>621</v>
      </c>
      <c r="B414" s="35" t="s">
        <v>837</v>
      </c>
      <c r="C414" s="35" t="s">
        <v>842</v>
      </c>
      <c r="D414" s="35" t="s">
        <v>841</v>
      </c>
      <c r="E414" s="35" t="s">
        <v>617</v>
      </c>
      <c r="F414" s="35" t="s">
        <v>537</v>
      </c>
      <c r="G414" s="9">
        <v>550000</v>
      </c>
    </row>
    <row r="415" spans="1:7" x14ac:dyDescent="0.25">
      <c r="A415" s="10" t="s">
        <v>622</v>
      </c>
      <c r="B415" s="35" t="s">
        <v>837</v>
      </c>
      <c r="C415" s="35" t="s">
        <v>850</v>
      </c>
      <c r="D415" s="35"/>
      <c r="E415" s="35"/>
      <c r="F415" s="35"/>
      <c r="G415" s="9">
        <v>3042044612.8099999</v>
      </c>
    </row>
    <row r="416" spans="1:7" x14ac:dyDescent="0.25">
      <c r="A416" s="10" t="s">
        <v>623</v>
      </c>
      <c r="B416" s="35" t="s">
        <v>837</v>
      </c>
      <c r="C416" s="35" t="s">
        <v>850</v>
      </c>
      <c r="D416" s="35" t="s">
        <v>838</v>
      </c>
      <c r="E416" s="35"/>
      <c r="F416" s="35"/>
      <c r="G416" s="9">
        <v>903078926.63999999</v>
      </c>
    </row>
    <row r="417" spans="1:7" ht="31.5" x14ac:dyDescent="0.25">
      <c r="A417" s="10" t="s">
        <v>624</v>
      </c>
      <c r="B417" s="35" t="s">
        <v>837</v>
      </c>
      <c r="C417" s="35" t="s">
        <v>850</v>
      </c>
      <c r="D417" s="35" t="s">
        <v>838</v>
      </c>
      <c r="E417" s="35" t="s">
        <v>625</v>
      </c>
      <c r="F417" s="35"/>
      <c r="G417" s="9">
        <v>421361968.45999998</v>
      </c>
    </row>
    <row r="418" spans="1:7" ht="63" x14ac:dyDescent="0.25">
      <c r="A418" s="10" t="s">
        <v>434</v>
      </c>
      <c r="B418" s="35" t="s">
        <v>837</v>
      </c>
      <c r="C418" s="35" t="s">
        <v>850</v>
      </c>
      <c r="D418" s="35" t="s">
        <v>838</v>
      </c>
      <c r="E418" s="35" t="s">
        <v>625</v>
      </c>
      <c r="F418" s="35" t="s">
        <v>435</v>
      </c>
      <c r="G418" s="9">
        <v>224682983.71000001</v>
      </c>
    </row>
    <row r="419" spans="1:7" x14ac:dyDescent="0.25">
      <c r="A419" s="10" t="s">
        <v>523</v>
      </c>
      <c r="B419" s="35" t="s">
        <v>837</v>
      </c>
      <c r="C419" s="35" t="s">
        <v>850</v>
      </c>
      <c r="D419" s="35" t="s">
        <v>838</v>
      </c>
      <c r="E419" s="35" t="s">
        <v>625</v>
      </c>
      <c r="F419" s="35" t="s">
        <v>524</v>
      </c>
      <c r="G419" s="9">
        <v>224682983.71000001</v>
      </c>
    </row>
    <row r="420" spans="1:7" x14ac:dyDescent="0.25">
      <c r="A420" s="10" t="s">
        <v>525</v>
      </c>
      <c r="B420" s="35" t="s">
        <v>837</v>
      </c>
      <c r="C420" s="35" t="s">
        <v>850</v>
      </c>
      <c r="D420" s="35" t="s">
        <v>838</v>
      </c>
      <c r="E420" s="35" t="s">
        <v>625</v>
      </c>
      <c r="F420" s="35" t="s">
        <v>526</v>
      </c>
      <c r="G420" s="9">
        <v>159487673.88999999</v>
      </c>
    </row>
    <row r="421" spans="1:7" ht="31.5" x14ac:dyDescent="0.25">
      <c r="A421" s="10" t="s">
        <v>527</v>
      </c>
      <c r="B421" s="35" t="s">
        <v>837</v>
      </c>
      <c r="C421" s="35" t="s">
        <v>850</v>
      </c>
      <c r="D421" s="35" t="s">
        <v>838</v>
      </c>
      <c r="E421" s="35" t="s">
        <v>625</v>
      </c>
      <c r="F421" s="35" t="s">
        <v>528</v>
      </c>
      <c r="G421" s="9">
        <v>22037469.149999999</v>
      </c>
    </row>
    <row r="422" spans="1:7" ht="31.5" x14ac:dyDescent="0.25">
      <c r="A422" s="10" t="s">
        <v>529</v>
      </c>
      <c r="B422" s="35" t="s">
        <v>837</v>
      </c>
      <c r="C422" s="35" t="s">
        <v>850</v>
      </c>
      <c r="D422" s="35" t="s">
        <v>838</v>
      </c>
      <c r="E422" s="35" t="s">
        <v>625</v>
      </c>
      <c r="F422" s="35" t="s">
        <v>530</v>
      </c>
      <c r="G422" s="9">
        <v>43157840.670000002</v>
      </c>
    </row>
    <row r="423" spans="1:7" ht="31.5" x14ac:dyDescent="0.25">
      <c r="A423" s="10" t="s">
        <v>451</v>
      </c>
      <c r="B423" s="35" t="s">
        <v>837</v>
      </c>
      <c r="C423" s="35" t="s">
        <v>850</v>
      </c>
      <c r="D423" s="35" t="s">
        <v>838</v>
      </c>
      <c r="E423" s="35" t="s">
        <v>625</v>
      </c>
      <c r="F423" s="35" t="s">
        <v>429</v>
      </c>
      <c r="G423" s="9">
        <v>192145617.37</v>
      </c>
    </row>
    <row r="424" spans="1:7" ht="31.5" x14ac:dyDescent="0.25">
      <c r="A424" s="10" t="s">
        <v>452</v>
      </c>
      <c r="B424" s="35" t="s">
        <v>837</v>
      </c>
      <c r="C424" s="35" t="s">
        <v>850</v>
      </c>
      <c r="D424" s="35" t="s">
        <v>838</v>
      </c>
      <c r="E424" s="35" t="s">
        <v>625</v>
      </c>
      <c r="F424" s="35" t="s">
        <v>453</v>
      </c>
      <c r="G424" s="9">
        <v>192145617.37</v>
      </c>
    </row>
    <row r="425" spans="1:7" ht="31.5" x14ac:dyDescent="0.25">
      <c r="A425" s="10" t="s">
        <v>465</v>
      </c>
      <c r="B425" s="35" t="s">
        <v>837</v>
      </c>
      <c r="C425" s="35" t="s">
        <v>850</v>
      </c>
      <c r="D425" s="35" t="s">
        <v>838</v>
      </c>
      <c r="E425" s="35" t="s">
        <v>625</v>
      </c>
      <c r="F425" s="35" t="s">
        <v>466</v>
      </c>
      <c r="G425" s="9">
        <v>4868838.8</v>
      </c>
    </row>
    <row r="426" spans="1:7" x14ac:dyDescent="0.25">
      <c r="A426" s="10" t="s">
        <v>454</v>
      </c>
      <c r="B426" s="35" t="s">
        <v>837</v>
      </c>
      <c r="C426" s="35" t="s">
        <v>850</v>
      </c>
      <c r="D426" s="35" t="s">
        <v>838</v>
      </c>
      <c r="E426" s="35" t="s">
        <v>625</v>
      </c>
      <c r="F426" s="35" t="s">
        <v>455</v>
      </c>
      <c r="G426" s="9">
        <v>152871362.28999999</v>
      </c>
    </row>
    <row r="427" spans="1:7" x14ac:dyDescent="0.25">
      <c r="A427" s="10" t="s">
        <v>512</v>
      </c>
      <c r="B427" s="35" t="s">
        <v>837</v>
      </c>
      <c r="C427" s="35" t="s">
        <v>850</v>
      </c>
      <c r="D427" s="35" t="s">
        <v>838</v>
      </c>
      <c r="E427" s="35" t="s">
        <v>625</v>
      </c>
      <c r="F427" s="35" t="s">
        <v>513</v>
      </c>
      <c r="G427" s="9">
        <v>34405416.280000001</v>
      </c>
    </row>
    <row r="428" spans="1:7" x14ac:dyDescent="0.25">
      <c r="A428" s="10" t="s">
        <v>471</v>
      </c>
      <c r="B428" s="35" t="s">
        <v>837</v>
      </c>
      <c r="C428" s="35" t="s">
        <v>850</v>
      </c>
      <c r="D428" s="35" t="s">
        <v>838</v>
      </c>
      <c r="E428" s="35" t="s">
        <v>625</v>
      </c>
      <c r="F428" s="35" t="s">
        <v>456</v>
      </c>
      <c r="G428" s="9">
        <v>806738.1</v>
      </c>
    </row>
    <row r="429" spans="1:7" ht="31.5" x14ac:dyDescent="0.25">
      <c r="A429" s="10" t="s">
        <v>472</v>
      </c>
      <c r="B429" s="35" t="s">
        <v>837</v>
      </c>
      <c r="C429" s="35" t="s">
        <v>850</v>
      </c>
      <c r="D429" s="35" t="s">
        <v>838</v>
      </c>
      <c r="E429" s="35" t="s">
        <v>625</v>
      </c>
      <c r="F429" s="35" t="s">
        <v>473</v>
      </c>
      <c r="G429" s="9">
        <v>806738.1</v>
      </c>
    </row>
    <row r="430" spans="1:7" ht="31.5" x14ac:dyDescent="0.25">
      <c r="A430" s="10" t="s">
        <v>474</v>
      </c>
      <c r="B430" s="35" t="s">
        <v>837</v>
      </c>
      <c r="C430" s="35" t="s">
        <v>850</v>
      </c>
      <c r="D430" s="35" t="s">
        <v>838</v>
      </c>
      <c r="E430" s="35" t="s">
        <v>625</v>
      </c>
      <c r="F430" s="35" t="s">
        <v>475</v>
      </c>
      <c r="G430" s="9">
        <v>806738.1</v>
      </c>
    </row>
    <row r="431" spans="1:7" x14ac:dyDescent="0.25">
      <c r="A431" s="10" t="s">
        <v>457</v>
      </c>
      <c r="B431" s="35" t="s">
        <v>837</v>
      </c>
      <c r="C431" s="35" t="s">
        <v>850</v>
      </c>
      <c r="D431" s="35" t="s">
        <v>838</v>
      </c>
      <c r="E431" s="35" t="s">
        <v>625</v>
      </c>
      <c r="F431" s="35" t="s">
        <v>458</v>
      </c>
      <c r="G431" s="9">
        <v>3726629.28</v>
      </c>
    </row>
    <row r="432" spans="1:7" x14ac:dyDescent="0.25">
      <c r="A432" s="10" t="s">
        <v>494</v>
      </c>
      <c r="B432" s="35" t="s">
        <v>837</v>
      </c>
      <c r="C432" s="35" t="s">
        <v>850</v>
      </c>
      <c r="D432" s="35" t="s">
        <v>838</v>
      </c>
      <c r="E432" s="35" t="s">
        <v>625</v>
      </c>
      <c r="F432" s="35" t="s">
        <v>495</v>
      </c>
      <c r="G432" s="9">
        <v>93300</v>
      </c>
    </row>
    <row r="433" spans="1:7" ht="31.5" x14ac:dyDescent="0.25">
      <c r="A433" s="10" t="s">
        <v>496</v>
      </c>
      <c r="B433" s="35" t="s">
        <v>837</v>
      </c>
      <c r="C433" s="35" t="s">
        <v>850</v>
      </c>
      <c r="D433" s="35" t="s">
        <v>838</v>
      </c>
      <c r="E433" s="35" t="s">
        <v>625</v>
      </c>
      <c r="F433" s="35" t="s">
        <v>497</v>
      </c>
      <c r="G433" s="9">
        <v>93300</v>
      </c>
    </row>
    <row r="434" spans="1:7" x14ac:dyDescent="0.25">
      <c r="A434" s="10" t="s">
        <v>459</v>
      </c>
      <c r="B434" s="35" t="s">
        <v>837</v>
      </c>
      <c r="C434" s="35" t="s">
        <v>850</v>
      </c>
      <c r="D434" s="35" t="s">
        <v>838</v>
      </c>
      <c r="E434" s="35" t="s">
        <v>625</v>
      </c>
      <c r="F434" s="35" t="s">
        <v>460</v>
      </c>
      <c r="G434" s="9">
        <v>3633329.28</v>
      </c>
    </row>
    <row r="435" spans="1:7" x14ac:dyDescent="0.25">
      <c r="A435" s="10" t="s">
        <v>612</v>
      </c>
      <c r="B435" s="35" t="s">
        <v>837</v>
      </c>
      <c r="C435" s="35" t="s">
        <v>850</v>
      </c>
      <c r="D435" s="35" t="s">
        <v>838</v>
      </c>
      <c r="E435" s="35" t="s">
        <v>625</v>
      </c>
      <c r="F435" s="35" t="s">
        <v>613</v>
      </c>
      <c r="G435" s="9">
        <v>3452930</v>
      </c>
    </row>
    <row r="436" spans="1:7" x14ac:dyDescent="0.25">
      <c r="A436" s="10" t="s">
        <v>504</v>
      </c>
      <c r="B436" s="35" t="s">
        <v>837</v>
      </c>
      <c r="C436" s="35" t="s">
        <v>850</v>
      </c>
      <c r="D436" s="35" t="s">
        <v>838</v>
      </c>
      <c r="E436" s="35" t="s">
        <v>625</v>
      </c>
      <c r="F436" s="35" t="s">
        <v>505</v>
      </c>
      <c r="G436" s="9">
        <v>6548</v>
      </c>
    </row>
    <row r="437" spans="1:7" x14ac:dyDescent="0.25">
      <c r="A437" s="10" t="s">
        <v>461</v>
      </c>
      <c r="B437" s="35" t="s">
        <v>837</v>
      </c>
      <c r="C437" s="35" t="s">
        <v>850</v>
      </c>
      <c r="D437" s="35" t="s">
        <v>838</v>
      </c>
      <c r="E437" s="35" t="s">
        <v>625</v>
      </c>
      <c r="F437" s="35" t="s">
        <v>462</v>
      </c>
      <c r="G437" s="9">
        <v>173851.28</v>
      </c>
    </row>
    <row r="438" spans="1:7" ht="63" x14ac:dyDescent="0.25">
      <c r="A438" s="10" t="s">
        <v>626</v>
      </c>
      <c r="B438" s="35" t="s">
        <v>837</v>
      </c>
      <c r="C438" s="35" t="s">
        <v>850</v>
      </c>
      <c r="D438" s="35" t="s">
        <v>838</v>
      </c>
      <c r="E438" s="35" t="s">
        <v>627</v>
      </c>
      <c r="F438" s="35"/>
      <c r="G438" s="9">
        <v>763080</v>
      </c>
    </row>
    <row r="439" spans="1:7" ht="63" x14ac:dyDescent="0.25">
      <c r="A439" s="10" t="s">
        <v>434</v>
      </c>
      <c r="B439" s="35" t="s">
        <v>837</v>
      </c>
      <c r="C439" s="35" t="s">
        <v>850</v>
      </c>
      <c r="D439" s="35" t="s">
        <v>838</v>
      </c>
      <c r="E439" s="35" t="s">
        <v>627</v>
      </c>
      <c r="F439" s="35" t="s">
        <v>435</v>
      </c>
      <c r="G439" s="9">
        <v>763080</v>
      </c>
    </row>
    <row r="440" spans="1:7" x14ac:dyDescent="0.25">
      <c r="A440" s="10" t="s">
        <v>523</v>
      </c>
      <c r="B440" s="35" t="s">
        <v>837</v>
      </c>
      <c r="C440" s="35" t="s">
        <v>850</v>
      </c>
      <c r="D440" s="35" t="s">
        <v>838</v>
      </c>
      <c r="E440" s="35" t="s">
        <v>627</v>
      </c>
      <c r="F440" s="35" t="s">
        <v>524</v>
      </c>
      <c r="G440" s="9">
        <v>763080</v>
      </c>
    </row>
    <row r="441" spans="1:7" ht="31.5" x14ac:dyDescent="0.25">
      <c r="A441" s="10" t="s">
        <v>527</v>
      </c>
      <c r="B441" s="35" t="s">
        <v>837</v>
      </c>
      <c r="C441" s="35" t="s">
        <v>850</v>
      </c>
      <c r="D441" s="35" t="s">
        <v>838</v>
      </c>
      <c r="E441" s="35" t="s">
        <v>627</v>
      </c>
      <c r="F441" s="35" t="s">
        <v>528</v>
      </c>
      <c r="G441" s="9">
        <v>763080</v>
      </c>
    </row>
    <row r="442" spans="1:7" ht="47.25" x14ac:dyDescent="0.25">
      <c r="A442" s="10" t="s">
        <v>628</v>
      </c>
      <c r="B442" s="35" t="s">
        <v>837</v>
      </c>
      <c r="C442" s="35" t="s">
        <v>850</v>
      </c>
      <c r="D442" s="35" t="s">
        <v>838</v>
      </c>
      <c r="E442" s="35" t="s">
        <v>629</v>
      </c>
      <c r="F442" s="35"/>
      <c r="G442" s="9">
        <v>468767891.30000001</v>
      </c>
    </row>
    <row r="443" spans="1:7" ht="63" x14ac:dyDescent="0.25">
      <c r="A443" s="10" t="s">
        <v>434</v>
      </c>
      <c r="B443" s="35" t="s">
        <v>837</v>
      </c>
      <c r="C443" s="35" t="s">
        <v>850</v>
      </c>
      <c r="D443" s="35" t="s">
        <v>838</v>
      </c>
      <c r="E443" s="35" t="s">
        <v>629</v>
      </c>
      <c r="F443" s="35" t="s">
        <v>435</v>
      </c>
      <c r="G443" s="9">
        <v>462491489.44</v>
      </c>
    </row>
    <row r="444" spans="1:7" x14ac:dyDescent="0.25">
      <c r="A444" s="10" t="s">
        <v>523</v>
      </c>
      <c r="B444" s="35" t="s">
        <v>837</v>
      </c>
      <c r="C444" s="35" t="s">
        <v>850</v>
      </c>
      <c r="D444" s="35" t="s">
        <v>838</v>
      </c>
      <c r="E444" s="35" t="s">
        <v>629</v>
      </c>
      <c r="F444" s="35" t="s">
        <v>524</v>
      </c>
      <c r="G444" s="9">
        <v>462491489.44</v>
      </c>
    </row>
    <row r="445" spans="1:7" x14ac:dyDescent="0.25">
      <c r="A445" s="10" t="s">
        <v>525</v>
      </c>
      <c r="B445" s="35" t="s">
        <v>837</v>
      </c>
      <c r="C445" s="35" t="s">
        <v>850</v>
      </c>
      <c r="D445" s="35" t="s">
        <v>838</v>
      </c>
      <c r="E445" s="35" t="s">
        <v>629</v>
      </c>
      <c r="F445" s="35" t="s">
        <v>526</v>
      </c>
      <c r="G445" s="9">
        <v>359197711.74000001</v>
      </c>
    </row>
    <row r="446" spans="1:7" ht="31.5" x14ac:dyDescent="0.25">
      <c r="A446" s="10" t="s">
        <v>529</v>
      </c>
      <c r="B446" s="35" t="s">
        <v>837</v>
      </c>
      <c r="C446" s="35" t="s">
        <v>850</v>
      </c>
      <c r="D446" s="35" t="s">
        <v>838</v>
      </c>
      <c r="E446" s="35" t="s">
        <v>629</v>
      </c>
      <c r="F446" s="35" t="s">
        <v>530</v>
      </c>
      <c r="G446" s="9">
        <v>103293777.7</v>
      </c>
    </row>
    <row r="447" spans="1:7" ht="31.5" x14ac:dyDescent="0.25">
      <c r="A447" s="10" t="s">
        <v>451</v>
      </c>
      <c r="B447" s="35" t="s">
        <v>837</v>
      </c>
      <c r="C447" s="35" t="s">
        <v>850</v>
      </c>
      <c r="D447" s="35" t="s">
        <v>838</v>
      </c>
      <c r="E447" s="35" t="s">
        <v>629</v>
      </c>
      <c r="F447" s="35" t="s">
        <v>429</v>
      </c>
      <c r="G447" s="9">
        <v>6010936.5499999998</v>
      </c>
    </row>
    <row r="448" spans="1:7" ht="31.5" x14ac:dyDescent="0.25">
      <c r="A448" s="10" t="s">
        <v>452</v>
      </c>
      <c r="B448" s="35" t="s">
        <v>837</v>
      </c>
      <c r="C448" s="35" t="s">
        <v>850</v>
      </c>
      <c r="D448" s="35" t="s">
        <v>838</v>
      </c>
      <c r="E448" s="35" t="s">
        <v>629</v>
      </c>
      <c r="F448" s="35" t="s">
        <v>453</v>
      </c>
      <c r="G448" s="9">
        <v>6010936.5499999998</v>
      </c>
    </row>
    <row r="449" spans="1:7" ht="31.5" x14ac:dyDescent="0.25">
      <c r="A449" s="10" t="s">
        <v>465</v>
      </c>
      <c r="B449" s="35" t="s">
        <v>837</v>
      </c>
      <c r="C449" s="35" t="s">
        <v>850</v>
      </c>
      <c r="D449" s="35" t="s">
        <v>838</v>
      </c>
      <c r="E449" s="35" t="s">
        <v>629</v>
      </c>
      <c r="F449" s="35" t="s">
        <v>466</v>
      </c>
      <c r="G449" s="9">
        <v>1228000</v>
      </c>
    </row>
    <row r="450" spans="1:7" x14ac:dyDescent="0.25">
      <c r="A450" s="10" t="s">
        <v>454</v>
      </c>
      <c r="B450" s="35" t="s">
        <v>837</v>
      </c>
      <c r="C450" s="35" t="s">
        <v>850</v>
      </c>
      <c r="D450" s="35" t="s">
        <v>838</v>
      </c>
      <c r="E450" s="35" t="s">
        <v>629</v>
      </c>
      <c r="F450" s="35" t="s">
        <v>455</v>
      </c>
      <c r="G450" s="9">
        <v>4782936.55</v>
      </c>
    </row>
    <row r="451" spans="1:7" x14ac:dyDescent="0.25">
      <c r="A451" s="10" t="s">
        <v>471</v>
      </c>
      <c r="B451" s="35" t="s">
        <v>837</v>
      </c>
      <c r="C451" s="35" t="s">
        <v>850</v>
      </c>
      <c r="D451" s="35" t="s">
        <v>838</v>
      </c>
      <c r="E451" s="35" t="s">
        <v>629</v>
      </c>
      <c r="F451" s="35" t="s">
        <v>456</v>
      </c>
      <c r="G451" s="9">
        <v>265465.31</v>
      </c>
    </row>
    <row r="452" spans="1:7" ht="31.5" x14ac:dyDescent="0.25">
      <c r="A452" s="10" t="s">
        <v>472</v>
      </c>
      <c r="B452" s="35" t="s">
        <v>837</v>
      </c>
      <c r="C452" s="35" t="s">
        <v>850</v>
      </c>
      <c r="D452" s="35" t="s">
        <v>838</v>
      </c>
      <c r="E452" s="35" t="s">
        <v>629</v>
      </c>
      <c r="F452" s="35" t="s">
        <v>473</v>
      </c>
      <c r="G452" s="9">
        <v>265465.31</v>
      </c>
    </row>
    <row r="453" spans="1:7" ht="31.5" x14ac:dyDescent="0.25">
      <c r="A453" s="10" t="s">
        <v>474</v>
      </c>
      <c r="B453" s="35" t="s">
        <v>837</v>
      </c>
      <c r="C453" s="35" t="s">
        <v>850</v>
      </c>
      <c r="D453" s="35" t="s">
        <v>838</v>
      </c>
      <c r="E453" s="35" t="s">
        <v>629</v>
      </c>
      <c r="F453" s="35" t="s">
        <v>475</v>
      </c>
      <c r="G453" s="9">
        <v>265465.31</v>
      </c>
    </row>
    <row r="454" spans="1:7" x14ac:dyDescent="0.25">
      <c r="A454" s="10" t="s">
        <v>544</v>
      </c>
      <c r="B454" s="35" t="s">
        <v>837</v>
      </c>
      <c r="C454" s="35" t="s">
        <v>850</v>
      </c>
      <c r="D454" s="35" t="s">
        <v>838</v>
      </c>
      <c r="E454" s="35" t="s">
        <v>545</v>
      </c>
      <c r="F454" s="35"/>
      <c r="G454" s="9">
        <v>12185986.880000001</v>
      </c>
    </row>
    <row r="455" spans="1:7" ht="31.5" x14ac:dyDescent="0.25">
      <c r="A455" s="10" t="s">
        <v>451</v>
      </c>
      <c r="B455" s="35" t="s">
        <v>837</v>
      </c>
      <c r="C455" s="35" t="s">
        <v>850</v>
      </c>
      <c r="D455" s="35" t="s">
        <v>838</v>
      </c>
      <c r="E455" s="35" t="s">
        <v>545</v>
      </c>
      <c r="F455" s="35" t="s">
        <v>429</v>
      </c>
      <c r="G455" s="9">
        <v>4476867.57</v>
      </c>
    </row>
    <row r="456" spans="1:7" ht="31.5" x14ac:dyDescent="0.25">
      <c r="A456" s="10" t="s">
        <v>452</v>
      </c>
      <c r="B456" s="35" t="s">
        <v>837</v>
      </c>
      <c r="C456" s="35" t="s">
        <v>850</v>
      </c>
      <c r="D456" s="35" t="s">
        <v>838</v>
      </c>
      <c r="E456" s="35" t="s">
        <v>545</v>
      </c>
      <c r="F456" s="35" t="s">
        <v>453</v>
      </c>
      <c r="G456" s="9">
        <v>4476867.57</v>
      </c>
    </row>
    <row r="457" spans="1:7" ht="31.5" x14ac:dyDescent="0.25">
      <c r="A457" s="10" t="s">
        <v>630</v>
      </c>
      <c r="B457" s="35" t="s">
        <v>837</v>
      </c>
      <c r="C457" s="35" t="s">
        <v>850</v>
      </c>
      <c r="D457" s="35" t="s">
        <v>838</v>
      </c>
      <c r="E457" s="35" t="s">
        <v>545</v>
      </c>
      <c r="F457" s="35" t="s">
        <v>631</v>
      </c>
      <c r="G457" s="9">
        <v>920000</v>
      </c>
    </row>
    <row r="458" spans="1:7" x14ac:dyDescent="0.25">
      <c r="A458" s="10" t="s">
        <v>454</v>
      </c>
      <c r="B458" s="35" t="s">
        <v>837</v>
      </c>
      <c r="C458" s="35" t="s">
        <v>850</v>
      </c>
      <c r="D458" s="35" t="s">
        <v>838</v>
      </c>
      <c r="E458" s="35" t="s">
        <v>545</v>
      </c>
      <c r="F458" s="35" t="s">
        <v>455</v>
      </c>
      <c r="G458" s="9">
        <v>3556867.57</v>
      </c>
    </row>
    <row r="459" spans="1:7" x14ac:dyDescent="0.25">
      <c r="A459" s="10" t="s">
        <v>457</v>
      </c>
      <c r="B459" s="35" t="s">
        <v>837</v>
      </c>
      <c r="C459" s="35" t="s">
        <v>850</v>
      </c>
      <c r="D459" s="35" t="s">
        <v>838</v>
      </c>
      <c r="E459" s="35" t="s">
        <v>545</v>
      </c>
      <c r="F459" s="35" t="s">
        <v>458</v>
      </c>
      <c r="G459" s="9">
        <v>7709119.3099999996</v>
      </c>
    </row>
    <row r="460" spans="1:7" ht="47.25" x14ac:dyDescent="0.25">
      <c r="A460" s="10" t="s">
        <v>565</v>
      </c>
      <c r="B460" s="35" t="s">
        <v>837</v>
      </c>
      <c r="C460" s="35" t="s">
        <v>850</v>
      </c>
      <c r="D460" s="35" t="s">
        <v>838</v>
      </c>
      <c r="E460" s="35" t="s">
        <v>545</v>
      </c>
      <c r="F460" s="35" t="s">
        <v>566</v>
      </c>
      <c r="G460" s="9">
        <v>7709119.3099999996</v>
      </c>
    </row>
    <row r="461" spans="1:7" ht="47.25" x14ac:dyDescent="0.25">
      <c r="A461" s="10" t="s">
        <v>571</v>
      </c>
      <c r="B461" s="35" t="s">
        <v>837</v>
      </c>
      <c r="C461" s="35" t="s">
        <v>850</v>
      </c>
      <c r="D461" s="35" t="s">
        <v>838</v>
      </c>
      <c r="E461" s="35" t="s">
        <v>545</v>
      </c>
      <c r="F461" s="35" t="s">
        <v>572</v>
      </c>
      <c r="G461" s="9">
        <v>7709119.3099999996</v>
      </c>
    </row>
    <row r="462" spans="1:7" x14ac:dyDescent="0.25">
      <c r="A462" s="10" t="s">
        <v>632</v>
      </c>
      <c r="B462" s="35" t="s">
        <v>837</v>
      </c>
      <c r="C462" s="35" t="s">
        <v>850</v>
      </c>
      <c r="D462" s="35" t="s">
        <v>839</v>
      </c>
      <c r="E462" s="35"/>
      <c r="F462" s="35"/>
      <c r="G462" s="9">
        <v>1664733784.0899999</v>
      </c>
    </row>
    <row r="463" spans="1:7" ht="126" x14ac:dyDescent="0.25">
      <c r="A463" s="10" t="s">
        <v>633</v>
      </c>
      <c r="B463" s="35" t="s">
        <v>837</v>
      </c>
      <c r="C463" s="35" t="s">
        <v>850</v>
      </c>
      <c r="D463" s="35" t="s">
        <v>839</v>
      </c>
      <c r="E463" s="35" t="s">
        <v>634</v>
      </c>
      <c r="F463" s="35"/>
      <c r="G463" s="9">
        <v>3078276.51</v>
      </c>
    </row>
    <row r="464" spans="1:7" ht="63" x14ac:dyDescent="0.25">
      <c r="A464" s="10" t="s">
        <v>434</v>
      </c>
      <c r="B464" s="35" t="s">
        <v>837</v>
      </c>
      <c r="C464" s="35" t="s">
        <v>850</v>
      </c>
      <c r="D464" s="35" t="s">
        <v>839</v>
      </c>
      <c r="E464" s="35" t="s">
        <v>634</v>
      </c>
      <c r="F464" s="35" t="s">
        <v>435</v>
      </c>
      <c r="G464" s="9">
        <v>1516611.76</v>
      </c>
    </row>
    <row r="465" spans="1:7" x14ac:dyDescent="0.25">
      <c r="A465" s="10" t="s">
        <v>523</v>
      </c>
      <c r="B465" s="35" t="s">
        <v>837</v>
      </c>
      <c r="C465" s="35" t="s">
        <v>850</v>
      </c>
      <c r="D465" s="35" t="s">
        <v>839</v>
      </c>
      <c r="E465" s="35" t="s">
        <v>634</v>
      </c>
      <c r="F465" s="35" t="s">
        <v>524</v>
      </c>
      <c r="G465" s="9">
        <v>1516611.76</v>
      </c>
    </row>
    <row r="466" spans="1:7" x14ac:dyDescent="0.25">
      <c r="A466" s="10" t="s">
        <v>525</v>
      </c>
      <c r="B466" s="35" t="s">
        <v>837</v>
      </c>
      <c r="C466" s="35" t="s">
        <v>850</v>
      </c>
      <c r="D466" s="35" t="s">
        <v>839</v>
      </c>
      <c r="E466" s="35" t="s">
        <v>634</v>
      </c>
      <c r="F466" s="35" t="s">
        <v>526</v>
      </c>
      <c r="G466" s="9">
        <v>1173296.8999999999</v>
      </c>
    </row>
    <row r="467" spans="1:7" ht="31.5" x14ac:dyDescent="0.25">
      <c r="A467" s="10" t="s">
        <v>529</v>
      </c>
      <c r="B467" s="35" t="s">
        <v>837</v>
      </c>
      <c r="C467" s="35" t="s">
        <v>850</v>
      </c>
      <c r="D467" s="35" t="s">
        <v>839</v>
      </c>
      <c r="E467" s="35" t="s">
        <v>634</v>
      </c>
      <c r="F467" s="35" t="s">
        <v>530</v>
      </c>
      <c r="G467" s="9">
        <v>343314.86</v>
      </c>
    </row>
    <row r="468" spans="1:7" ht="31.5" x14ac:dyDescent="0.25">
      <c r="A468" s="10" t="s">
        <v>531</v>
      </c>
      <c r="B468" s="35" t="s">
        <v>837</v>
      </c>
      <c r="C468" s="35" t="s">
        <v>850</v>
      </c>
      <c r="D468" s="35" t="s">
        <v>839</v>
      </c>
      <c r="E468" s="35" t="s">
        <v>634</v>
      </c>
      <c r="F468" s="35" t="s">
        <v>532</v>
      </c>
      <c r="G468" s="9">
        <v>1561664.75</v>
      </c>
    </row>
    <row r="469" spans="1:7" x14ac:dyDescent="0.25">
      <c r="A469" s="10" t="s">
        <v>533</v>
      </c>
      <c r="B469" s="35" t="s">
        <v>837</v>
      </c>
      <c r="C469" s="35" t="s">
        <v>850</v>
      </c>
      <c r="D469" s="35" t="s">
        <v>839</v>
      </c>
      <c r="E469" s="35" t="s">
        <v>634</v>
      </c>
      <c r="F469" s="35" t="s">
        <v>534</v>
      </c>
      <c r="G469" s="9">
        <v>1561664.75</v>
      </c>
    </row>
    <row r="470" spans="1:7" x14ac:dyDescent="0.25">
      <c r="A470" s="10" t="s">
        <v>548</v>
      </c>
      <c r="B470" s="35" t="s">
        <v>837</v>
      </c>
      <c r="C470" s="35" t="s">
        <v>850</v>
      </c>
      <c r="D470" s="35" t="s">
        <v>839</v>
      </c>
      <c r="E470" s="35" t="s">
        <v>634</v>
      </c>
      <c r="F470" s="35" t="s">
        <v>549</v>
      </c>
      <c r="G470" s="9">
        <v>1561664.75</v>
      </c>
    </row>
    <row r="471" spans="1:7" ht="47.25" x14ac:dyDescent="0.25">
      <c r="A471" s="10" t="s">
        <v>635</v>
      </c>
      <c r="B471" s="35" t="s">
        <v>837</v>
      </c>
      <c r="C471" s="35" t="s">
        <v>850</v>
      </c>
      <c r="D471" s="35" t="s">
        <v>839</v>
      </c>
      <c r="E471" s="35" t="s">
        <v>636</v>
      </c>
      <c r="F471" s="35"/>
      <c r="G471" s="9">
        <v>8366856.8799999999</v>
      </c>
    </row>
    <row r="472" spans="1:7" ht="63" x14ac:dyDescent="0.25">
      <c r="A472" s="10" t="s">
        <v>434</v>
      </c>
      <c r="B472" s="35" t="s">
        <v>837</v>
      </c>
      <c r="C472" s="35" t="s">
        <v>850</v>
      </c>
      <c r="D472" s="35" t="s">
        <v>839</v>
      </c>
      <c r="E472" s="35" t="s">
        <v>636</v>
      </c>
      <c r="F472" s="35" t="s">
        <v>435</v>
      </c>
      <c r="G472" s="9">
        <v>3012899.72</v>
      </c>
    </row>
    <row r="473" spans="1:7" x14ac:dyDescent="0.25">
      <c r="A473" s="10" t="s">
        <v>523</v>
      </c>
      <c r="B473" s="35" t="s">
        <v>837</v>
      </c>
      <c r="C473" s="35" t="s">
        <v>850</v>
      </c>
      <c r="D473" s="35" t="s">
        <v>839</v>
      </c>
      <c r="E473" s="35" t="s">
        <v>636</v>
      </c>
      <c r="F473" s="35" t="s">
        <v>524</v>
      </c>
      <c r="G473" s="9">
        <v>3012899.72</v>
      </c>
    </row>
    <row r="474" spans="1:7" x14ac:dyDescent="0.25">
      <c r="A474" s="10" t="s">
        <v>525</v>
      </c>
      <c r="B474" s="35" t="s">
        <v>837</v>
      </c>
      <c r="C474" s="35" t="s">
        <v>850</v>
      </c>
      <c r="D474" s="35" t="s">
        <v>839</v>
      </c>
      <c r="E474" s="35" t="s">
        <v>636</v>
      </c>
      <c r="F474" s="35" t="s">
        <v>526</v>
      </c>
      <c r="G474" s="9">
        <v>2342965.31</v>
      </c>
    </row>
    <row r="475" spans="1:7" ht="31.5" x14ac:dyDescent="0.25">
      <c r="A475" s="10" t="s">
        <v>529</v>
      </c>
      <c r="B475" s="35" t="s">
        <v>837</v>
      </c>
      <c r="C475" s="35" t="s">
        <v>850</v>
      </c>
      <c r="D475" s="35" t="s">
        <v>839</v>
      </c>
      <c r="E475" s="35" t="s">
        <v>636</v>
      </c>
      <c r="F475" s="35" t="s">
        <v>530</v>
      </c>
      <c r="G475" s="9">
        <v>669934.41</v>
      </c>
    </row>
    <row r="476" spans="1:7" ht="31.5" x14ac:dyDescent="0.25">
      <c r="A476" s="10" t="s">
        <v>531</v>
      </c>
      <c r="B476" s="35" t="s">
        <v>837</v>
      </c>
      <c r="C476" s="35" t="s">
        <v>850</v>
      </c>
      <c r="D476" s="35" t="s">
        <v>839</v>
      </c>
      <c r="E476" s="35" t="s">
        <v>636</v>
      </c>
      <c r="F476" s="35" t="s">
        <v>532</v>
      </c>
      <c r="G476" s="9">
        <v>5353957.16</v>
      </c>
    </row>
    <row r="477" spans="1:7" x14ac:dyDescent="0.25">
      <c r="A477" s="10" t="s">
        <v>533</v>
      </c>
      <c r="B477" s="35" t="s">
        <v>837</v>
      </c>
      <c r="C477" s="35" t="s">
        <v>850</v>
      </c>
      <c r="D477" s="35" t="s">
        <v>839</v>
      </c>
      <c r="E477" s="35" t="s">
        <v>636</v>
      </c>
      <c r="F477" s="35" t="s">
        <v>534</v>
      </c>
      <c r="G477" s="9">
        <v>5353957.16</v>
      </c>
    </row>
    <row r="478" spans="1:7" x14ac:dyDescent="0.25">
      <c r="A478" s="10" t="s">
        <v>548</v>
      </c>
      <c r="B478" s="35" t="s">
        <v>837</v>
      </c>
      <c r="C478" s="35" t="s">
        <v>850</v>
      </c>
      <c r="D478" s="35" t="s">
        <v>839</v>
      </c>
      <c r="E478" s="35" t="s">
        <v>636</v>
      </c>
      <c r="F478" s="35" t="s">
        <v>549</v>
      </c>
      <c r="G478" s="9">
        <v>5353957.16</v>
      </c>
    </row>
    <row r="479" spans="1:7" ht="94.5" x14ac:dyDescent="0.25">
      <c r="A479" s="10" t="s">
        <v>637</v>
      </c>
      <c r="B479" s="35" t="s">
        <v>837</v>
      </c>
      <c r="C479" s="35" t="s">
        <v>850</v>
      </c>
      <c r="D479" s="35" t="s">
        <v>839</v>
      </c>
      <c r="E479" s="35" t="s">
        <v>638</v>
      </c>
      <c r="F479" s="35"/>
      <c r="G479" s="9">
        <v>88779623.290000007</v>
      </c>
    </row>
    <row r="480" spans="1:7" ht="63" x14ac:dyDescent="0.25">
      <c r="A480" s="10" t="s">
        <v>434</v>
      </c>
      <c r="B480" s="35" t="s">
        <v>837</v>
      </c>
      <c r="C480" s="35" t="s">
        <v>850</v>
      </c>
      <c r="D480" s="35" t="s">
        <v>839</v>
      </c>
      <c r="E480" s="35" t="s">
        <v>638</v>
      </c>
      <c r="F480" s="35" t="s">
        <v>435</v>
      </c>
      <c r="G480" s="9">
        <v>26654115.489999998</v>
      </c>
    </row>
    <row r="481" spans="1:7" x14ac:dyDescent="0.25">
      <c r="A481" s="10" t="s">
        <v>523</v>
      </c>
      <c r="B481" s="35" t="s">
        <v>837</v>
      </c>
      <c r="C481" s="35" t="s">
        <v>850</v>
      </c>
      <c r="D481" s="35" t="s">
        <v>839</v>
      </c>
      <c r="E481" s="35" t="s">
        <v>638</v>
      </c>
      <c r="F481" s="35" t="s">
        <v>524</v>
      </c>
      <c r="G481" s="9">
        <v>26654115.489999998</v>
      </c>
    </row>
    <row r="482" spans="1:7" x14ac:dyDescent="0.25">
      <c r="A482" s="10" t="s">
        <v>525</v>
      </c>
      <c r="B482" s="35" t="s">
        <v>837</v>
      </c>
      <c r="C482" s="35" t="s">
        <v>850</v>
      </c>
      <c r="D482" s="35" t="s">
        <v>839</v>
      </c>
      <c r="E482" s="35" t="s">
        <v>638</v>
      </c>
      <c r="F482" s="35" t="s">
        <v>526</v>
      </c>
      <c r="G482" s="9">
        <v>20548159.27</v>
      </c>
    </row>
    <row r="483" spans="1:7" ht="31.5" x14ac:dyDescent="0.25">
      <c r="A483" s="10" t="s">
        <v>529</v>
      </c>
      <c r="B483" s="35" t="s">
        <v>837</v>
      </c>
      <c r="C483" s="35" t="s">
        <v>850</v>
      </c>
      <c r="D483" s="35" t="s">
        <v>839</v>
      </c>
      <c r="E483" s="35" t="s">
        <v>638</v>
      </c>
      <c r="F483" s="35" t="s">
        <v>530</v>
      </c>
      <c r="G483" s="9">
        <v>6105956.2199999997</v>
      </c>
    </row>
    <row r="484" spans="1:7" ht="31.5" x14ac:dyDescent="0.25">
      <c r="A484" s="10" t="s">
        <v>531</v>
      </c>
      <c r="B484" s="35" t="s">
        <v>837</v>
      </c>
      <c r="C484" s="35" t="s">
        <v>850</v>
      </c>
      <c r="D484" s="35" t="s">
        <v>839</v>
      </c>
      <c r="E484" s="35" t="s">
        <v>638</v>
      </c>
      <c r="F484" s="35" t="s">
        <v>532</v>
      </c>
      <c r="G484" s="9">
        <v>62125507.799999997</v>
      </c>
    </row>
    <row r="485" spans="1:7" x14ac:dyDescent="0.25">
      <c r="A485" s="10" t="s">
        <v>533</v>
      </c>
      <c r="B485" s="35" t="s">
        <v>837</v>
      </c>
      <c r="C485" s="35" t="s">
        <v>850</v>
      </c>
      <c r="D485" s="35" t="s">
        <v>839</v>
      </c>
      <c r="E485" s="35" t="s">
        <v>638</v>
      </c>
      <c r="F485" s="35" t="s">
        <v>534</v>
      </c>
      <c r="G485" s="9">
        <v>62125507.799999997</v>
      </c>
    </row>
    <row r="486" spans="1:7" x14ac:dyDescent="0.25">
      <c r="A486" s="10" t="s">
        <v>548</v>
      </c>
      <c r="B486" s="35" t="s">
        <v>837</v>
      </c>
      <c r="C486" s="35" t="s">
        <v>850</v>
      </c>
      <c r="D486" s="35" t="s">
        <v>839</v>
      </c>
      <c r="E486" s="35" t="s">
        <v>638</v>
      </c>
      <c r="F486" s="35" t="s">
        <v>549</v>
      </c>
      <c r="G486" s="9">
        <v>62125507.799999997</v>
      </c>
    </row>
    <row r="487" spans="1:7" ht="31.5" x14ac:dyDescent="0.25">
      <c r="A487" s="10" t="s">
        <v>639</v>
      </c>
      <c r="B487" s="35" t="s">
        <v>837</v>
      </c>
      <c r="C487" s="35" t="s">
        <v>850</v>
      </c>
      <c r="D487" s="35" t="s">
        <v>839</v>
      </c>
      <c r="E487" s="35" t="s">
        <v>640</v>
      </c>
      <c r="F487" s="35"/>
      <c r="G487" s="9">
        <v>540624201.40999997</v>
      </c>
    </row>
    <row r="488" spans="1:7" ht="63" x14ac:dyDescent="0.25">
      <c r="A488" s="10" t="s">
        <v>434</v>
      </c>
      <c r="B488" s="35" t="s">
        <v>837</v>
      </c>
      <c r="C488" s="35" t="s">
        <v>850</v>
      </c>
      <c r="D488" s="35" t="s">
        <v>839</v>
      </c>
      <c r="E488" s="35" t="s">
        <v>640</v>
      </c>
      <c r="F488" s="35" t="s">
        <v>435</v>
      </c>
      <c r="G488" s="9">
        <v>132321584.40000001</v>
      </c>
    </row>
    <row r="489" spans="1:7" x14ac:dyDescent="0.25">
      <c r="A489" s="10" t="s">
        <v>523</v>
      </c>
      <c r="B489" s="35" t="s">
        <v>837</v>
      </c>
      <c r="C489" s="35" t="s">
        <v>850</v>
      </c>
      <c r="D489" s="35" t="s">
        <v>839</v>
      </c>
      <c r="E489" s="35" t="s">
        <v>640</v>
      </c>
      <c r="F489" s="35" t="s">
        <v>524</v>
      </c>
      <c r="G489" s="9">
        <v>132321584.40000001</v>
      </c>
    </row>
    <row r="490" spans="1:7" x14ac:dyDescent="0.25">
      <c r="A490" s="10" t="s">
        <v>525</v>
      </c>
      <c r="B490" s="35" t="s">
        <v>837</v>
      </c>
      <c r="C490" s="35" t="s">
        <v>850</v>
      </c>
      <c r="D490" s="35" t="s">
        <v>839</v>
      </c>
      <c r="E490" s="35" t="s">
        <v>640</v>
      </c>
      <c r="F490" s="35" t="s">
        <v>526</v>
      </c>
      <c r="G490" s="9">
        <v>99135667.299999997</v>
      </c>
    </row>
    <row r="491" spans="1:7" ht="31.5" x14ac:dyDescent="0.25">
      <c r="A491" s="10" t="s">
        <v>527</v>
      </c>
      <c r="B491" s="35" t="s">
        <v>837</v>
      </c>
      <c r="C491" s="35" t="s">
        <v>850</v>
      </c>
      <c r="D491" s="35" t="s">
        <v>839</v>
      </c>
      <c r="E491" s="35" t="s">
        <v>640</v>
      </c>
      <c r="F491" s="35" t="s">
        <v>528</v>
      </c>
      <c r="G491" s="9">
        <v>6860945.0199999996</v>
      </c>
    </row>
    <row r="492" spans="1:7" ht="31.5" x14ac:dyDescent="0.25">
      <c r="A492" s="10" t="s">
        <v>529</v>
      </c>
      <c r="B492" s="35" t="s">
        <v>837</v>
      </c>
      <c r="C492" s="35" t="s">
        <v>850</v>
      </c>
      <c r="D492" s="35" t="s">
        <v>839</v>
      </c>
      <c r="E492" s="35" t="s">
        <v>640</v>
      </c>
      <c r="F492" s="35" t="s">
        <v>530</v>
      </c>
      <c r="G492" s="9">
        <v>26324972.079999998</v>
      </c>
    </row>
    <row r="493" spans="1:7" ht="31.5" x14ac:dyDescent="0.25">
      <c r="A493" s="10" t="s">
        <v>451</v>
      </c>
      <c r="B493" s="35" t="s">
        <v>837</v>
      </c>
      <c r="C493" s="35" t="s">
        <v>850</v>
      </c>
      <c r="D493" s="35" t="s">
        <v>839</v>
      </c>
      <c r="E493" s="35" t="s">
        <v>640</v>
      </c>
      <c r="F493" s="35" t="s">
        <v>429</v>
      </c>
      <c r="G493" s="9">
        <v>82355922.079999998</v>
      </c>
    </row>
    <row r="494" spans="1:7" ht="31.5" x14ac:dyDescent="0.25">
      <c r="A494" s="10" t="s">
        <v>452</v>
      </c>
      <c r="B494" s="35" t="s">
        <v>837</v>
      </c>
      <c r="C494" s="35" t="s">
        <v>850</v>
      </c>
      <c r="D494" s="35" t="s">
        <v>839</v>
      </c>
      <c r="E494" s="35" t="s">
        <v>640</v>
      </c>
      <c r="F494" s="35" t="s">
        <v>453</v>
      </c>
      <c r="G494" s="9">
        <v>82355922.079999998</v>
      </c>
    </row>
    <row r="495" spans="1:7" ht="31.5" x14ac:dyDescent="0.25">
      <c r="A495" s="10" t="s">
        <v>465</v>
      </c>
      <c r="B495" s="35" t="s">
        <v>837</v>
      </c>
      <c r="C495" s="35" t="s">
        <v>850</v>
      </c>
      <c r="D495" s="35" t="s">
        <v>839</v>
      </c>
      <c r="E495" s="35" t="s">
        <v>640</v>
      </c>
      <c r="F495" s="35" t="s">
        <v>466</v>
      </c>
      <c r="G495" s="9">
        <v>3640615.43</v>
      </c>
    </row>
    <row r="496" spans="1:7" x14ac:dyDescent="0.25">
      <c r="A496" s="10" t="s">
        <v>454</v>
      </c>
      <c r="B496" s="35" t="s">
        <v>837</v>
      </c>
      <c r="C496" s="35" t="s">
        <v>850</v>
      </c>
      <c r="D496" s="35" t="s">
        <v>839</v>
      </c>
      <c r="E496" s="35" t="s">
        <v>640</v>
      </c>
      <c r="F496" s="35" t="s">
        <v>455</v>
      </c>
      <c r="G496" s="9">
        <v>32853517.98</v>
      </c>
    </row>
    <row r="497" spans="1:7" x14ac:dyDescent="0.25">
      <c r="A497" s="10" t="s">
        <v>512</v>
      </c>
      <c r="B497" s="35" t="s">
        <v>837</v>
      </c>
      <c r="C497" s="35" t="s">
        <v>850</v>
      </c>
      <c r="D497" s="35" t="s">
        <v>839</v>
      </c>
      <c r="E497" s="35" t="s">
        <v>640</v>
      </c>
      <c r="F497" s="35" t="s">
        <v>513</v>
      </c>
      <c r="G497" s="9">
        <v>45861788.670000002</v>
      </c>
    </row>
    <row r="498" spans="1:7" x14ac:dyDescent="0.25">
      <c r="A498" s="10" t="s">
        <v>471</v>
      </c>
      <c r="B498" s="35" t="s">
        <v>837</v>
      </c>
      <c r="C498" s="35" t="s">
        <v>850</v>
      </c>
      <c r="D498" s="35" t="s">
        <v>839</v>
      </c>
      <c r="E498" s="35" t="s">
        <v>640</v>
      </c>
      <c r="F498" s="35" t="s">
        <v>456</v>
      </c>
      <c r="G498" s="9">
        <v>759748.95</v>
      </c>
    </row>
    <row r="499" spans="1:7" ht="31.5" x14ac:dyDescent="0.25">
      <c r="A499" s="10" t="s">
        <v>472</v>
      </c>
      <c r="B499" s="35" t="s">
        <v>837</v>
      </c>
      <c r="C499" s="35" t="s">
        <v>850</v>
      </c>
      <c r="D499" s="35" t="s">
        <v>839</v>
      </c>
      <c r="E499" s="35" t="s">
        <v>640</v>
      </c>
      <c r="F499" s="35" t="s">
        <v>473</v>
      </c>
      <c r="G499" s="9">
        <v>759748.95</v>
      </c>
    </row>
    <row r="500" spans="1:7" ht="31.5" x14ac:dyDescent="0.25">
      <c r="A500" s="10" t="s">
        <v>474</v>
      </c>
      <c r="B500" s="35" t="s">
        <v>837</v>
      </c>
      <c r="C500" s="35" t="s">
        <v>850</v>
      </c>
      <c r="D500" s="35" t="s">
        <v>839</v>
      </c>
      <c r="E500" s="35" t="s">
        <v>640</v>
      </c>
      <c r="F500" s="35" t="s">
        <v>475</v>
      </c>
      <c r="G500" s="9">
        <v>759748.95</v>
      </c>
    </row>
    <row r="501" spans="1:7" ht="31.5" x14ac:dyDescent="0.25">
      <c r="A501" s="10" t="s">
        <v>531</v>
      </c>
      <c r="B501" s="35" t="s">
        <v>837</v>
      </c>
      <c r="C501" s="35" t="s">
        <v>850</v>
      </c>
      <c r="D501" s="35" t="s">
        <v>839</v>
      </c>
      <c r="E501" s="35" t="s">
        <v>640</v>
      </c>
      <c r="F501" s="35" t="s">
        <v>532</v>
      </c>
      <c r="G501" s="9">
        <v>319033208.52999997</v>
      </c>
    </row>
    <row r="502" spans="1:7" x14ac:dyDescent="0.25">
      <c r="A502" s="10" t="s">
        <v>533</v>
      </c>
      <c r="B502" s="35" t="s">
        <v>837</v>
      </c>
      <c r="C502" s="35" t="s">
        <v>850</v>
      </c>
      <c r="D502" s="35" t="s">
        <v>839</v>
      </c>
      <c r="E502" s="35" t="s">
        <v>640</v>
      </c>
      <c r="F502" s="35" t="s">
        <v>534</v>
      </c>
      <c r="G502" s="9">
        <v>319033208.52999997</v>
      </c>
    </row>
    <row r="503" spans="1:7" ht="47.25" x14ac:dyDescent="0.25">
      <c r="A503" s="10" t="s">
        <v>535</v>
      </c>
      <c r="B503" s="35" t="s">
        <v>837</v>
      </c>
      <c r="C503" s="35" t="s">
        <v>850</v>
      </c>
      <c r="D503" s="35" t="s">
        <v>839</v>
      </c>
      <c r="E503" s="35" t="s">
        <v>640</v>
      </c>
      <c r="F503" s="35" t="s">
        <v>536</v>
      </c>
      <c r="G503" s="9">
        <v>319033208.52999997</v>
      </c>
    </row>
    <row r="504" spans="1:7" x14ac:dyDescent="0.25">
      <c r="A504" s="10" t="s">
        <v>457</v>
      </c>
      <c r="B504" s="35" t="s">
        <v>837</v>
      </c>
      <c r="C504" s="35" t="s">
        <v>850</v>
      </c>
      <c r="D504" s="35" t="s">
        <v>839</v>
      </c>
      <c r="E504" s="35" t="s">
        <v>640</v>
      </c>
      <c r="F504" s="35" t="s">
        <v>458</v>
      </c>
      <c r="G504" s="9">
        <v>6153737.4500000002</v>
      </c>
    </row>
    <row r="505" spans="1:7" x14ac:dyDescent="0.25">
      <c r="A505" s="10" t="s">
        <v>494</v>
      </c>
      <c r="B505" s="35" t="s">
        <v>837</v>
      </c>
      <c r="C505" s="35" t="s">
        <v>850</v>
      </c>
      <c r="D505" s="35" t="s">
        <v>839</v>
      </c>
      <c r="E505" s="35" t="s">
        <v>640</v>
      </c>
      <c r="F505" s="35" t="s">
        <v>495</v>
      </c>
      <c r="G505" s="9">
        <v>18000</v>
      </c>
    </row>
    <row r="506" spans="1:7" ht="31.5" x14ac:dyDescent="0.25">
      <c r="A506" s="10" t="s">
        <v>496</v>
      </c>
      <c r="B506" s="35" t="s">
        <v>837</v>
      </c>
      <c r="C506" s="35" t="s">
        <v>850</v>
      </c>
      <c r="D506" s="35" t="s">
        <v>839</v>
      </c>
      <c r="E506" s="35" t="s">
        <v>640</v>
      </c>
      <c r="F506" s="35" t="s">
        <v>497</v>
      </c>
      <c r="G506" s="9">
        <v>18000</v>
      </c>
    </row>
    <row r="507" spans="1:7" x14ac:dyDescent="0.25">
      <c r="A507" s="10" t="s">
        <v>459</v>
      </c>
      <c r="B507" s="35" t="s">
        <v>837</v>
      </c>
      <c r="C507" s="35" t="s">
        <v>850</v>
      </c>
      <c r="D507" s="35" t="s">
        <v>839</v>
      </c>
      <c r="E507" s="35" t="s">
        <v>640</v>
      </c>
      <c r="F507" s="35" t="s">
        <v>460</v>
      </c>
      <c r="G507" s="9">
        <v>6135737.4500000002</v>
      </c>
    </row>
    <row r="508" spans="1:7" x14ac:dyDescent="0.25">
      <c r="A508" s="10" t="s">
        <v>612</v>
      </c>
      <c r="B508" s="35" t="s">
        <v>837</v>
      </c>
      <c r="C508" s="35" t="s">
        <v>850</v>
      </c>
      <c r="D508" s="35" t="s">
        <v>839</v>
      </c>
      <c r="E508" s="35" t="s">
        <v>640</v>
      </c>
      <c r="F508" s="35" t="s">
        <v>613</v>
      </c>
      <c r="G508" s="9">
        <v>5893644.2300000004</v>
      </c>
    </row>
    <row r="509" spans="1:7" x14ac:dyDescent="0.25">
      <c r="A509" s="10" t="s">
        <v>504</v>
      </c>
      <c r="B509" s="35" t="s">
        <v>837</v>
      </c>
      <c r="C509" s="35" t="s">
        <v>850</v>
      </c>
      <c r="D509" s="35" t="s">
        <v>839</v>
      </c>
      <c r="E509" s="35" t="s">
        <v>640</v>
      </c>
      <c r="F509" s="35" t="s">
        <v>505</v>
      </c>
      <c r="G509" s="9">
        <v>41440</v>
      </c>
    </row>
    <row r="510" spans="1:7" x14ac:dyDescent="0.25">
      <c r="A510" s="10" t="s">
        <v>461</v>
      </c>
      <c r="B510" s="35" t="s">
        <v>837</v>
      </c>
      <c r="C510" s="35" t="s">
        <v>850</v>
      </c>
      <c r="D510" s="35" t="s">
        <v>839</v>
      </c>
      <c r="E510" s="35" t="s">
        <v>640</v>
      </c>
      <c r="F510" s="35" t="s">
        <v>462</v>
      </c>
      <c r="G510" s="9">
        <v>200653.22</v>
      </c>
    </row>
    <row r="511" spans="1:7" ht="63" x14ac:dyDescent="0.25">
      <c r="A511" s="10" t="s">
        <v>626</v>
      </c>
      <c r="B511" s="35" t="s">
        <v>837</v>
      </c>
      <c r="C511" s="35" t="s">
        <v>850</v>
      </c>
      <c r="D511" s="35" t="s">
        <v>839</v>
      </c>
      <c r="E511" s="35" t="s">
        <v>627</v>
      </c>
      <c r="F511" s="35"/>
      <c r="G511" s="9">
        <v>2208290.25</v>
      </c>
    </row>
    <row r="512" spans="1:7" ht="63" x14ac:dyDescent="0.25">
      <c r="A512" s="10" t="s">
        <v>434</v>
      </c>
      <c r="B512" s="35" t="s">
        <v>837</v>
      </c>
      <c r="C512" s="35" t="s">
        <v>850</v>
      </c>
      <c r="D512" s="35" t="s">
        <v>839</v>
      </c>
      <c r="E512" s="35" t="s">
        <v>627</v>
      </c>
      <c r="F512" s="35" t="s">
        <v>435</v>
      </c>
      <c r="G512" s="9">
        <v>1273490.25</v>
      </c>
    </row>
    <row r="513" spans="1:7" x14ac:dyDescent="0.25">
      <c r="A513" s="10" t="s">
        <v>523</v>
      </c>
      <c r="B513" s="35" t="s">
        <v>837</v>
      </c>
      <c r="C513" s="35" t="s">
        <v>850</v>
      </c>
      <c r="D513" s="35" t="s">
        <v>839</v>
      </c>
      <c r="E513" s="35" t="s">
        <v>627</v>
      </c>
      <c r="F513" s="35" t="s">
        <v>524</v>
      </c>
      <c r="G513" s="9">
        <v>1273490.25</v>
      </c>
    </row>
    <row r="514" spans="1:7" ht="31.5" x14ac:dyDescent="0.25">
      <c r="A514" s="10" t="s">
        <v>527</v>
      </c>
      <c r="B514" s="35" t="s">
        <v>837</v>
      </c>
      <c r="C514" s="35" t="s">
        <v>850</v>
      </c>
      <c r="D514" s="35" t="s">
        <v>839</v>
      </c>
      <c r="E514" s="35" t="s">
        <v>627</v>
      </c>
      <c r="F514" s="35" t="s">
        <v>528</v>
      </c>
      <c r="G514" s="9">
        <v>1273490.25</v>
      </c>
    </row>
    <row r="515" spans="1:7" ht="31.5" x14ac:dyDescent="0.25">
      <c r="A515" s="10" t="s">
        <v>531</v>
      </c>
      <c r="B515" s="35" t="s">
        <v>837</v>
      </c>
      <c r="C515" s="35" t="s">
        <v>850</v>
      </c>
      <c r="D515" s="35" t="s">
        <v>839</v>
      </c>
      <c r="E515" s="35" t="s">
        <v>627</v>
      </c>
      <c r="F515" s="35" t="s">
        <v>532</v>
      </c>
      <c r="G515" s="9">
        <v>934800</v>
      </c>
    </row>
    <row r="516" spans="1:7" x14ac:dyDescent="0.25">
      <c r="A516" s="10" t="s">
        <v>533</v>
      </c>
      <c r="B516" s="35" t="s">
        <v>837</v>
      </c>
      <c r="C516" s="35" t="s">
        <v>850</v>
      </c>
      <c r="D516" s="35" t="s">
        <v>839</v>
      </c>
      <c r="E516" s="35" t="s">
        <v>627</v>
      </c>
      <c r="F516" s="35" t="s">
        <v>534</v>
      </c>
      <c r="G516" s="9">
        <v>934800</v>
      </c>
    </row>
    <row r="517" spans="1:7" x14ac:dyDescent="0.25">
      <c r="A517" s="10" t="s">
        <v>548</v>
      </c>
      <c r="B517" s="35" t="s">
        <v>837</v>
      </c>
      <c r="C517" s="35" t="s">
        <v>850</v>
      </c>
      <c r="D517" s="35" t="s">
        <v>839</v>
      </c>
      <c r="E517" s="35" t="s">
        <v>627</v>
      </c>
      <c r="F517" s="35" t="s">
        <v>549</v>
      </c>
      <c r="G517" s="9">
        <v>934800</v>
      </c>
    </row>
    <row r="518" spans="1:7" ht="47.25" x14ac:dyDescent="0.25">
      <c r="A518" s="10" t="s">
        <v>641</v>
      </c>
      <c r="B518" s="35" t="s">
        <v>837</v>
      </c>
      <c r="C518" s="35" t="s">
        <v>850</v>
      </c>
      <c r="D518" s="35" t="s">
        <v>839</v>
      </c>
      <c r="E518" s="35" t="s">
        <v>642</v>
      </c>
      <c r="F518" s="35"/>
      <c r="G518" s="9">
        <v>25890063.120000001</v>
      </c>
    </row>
    <row r="519" spans="1:7" ht="31.5" x14ac:dyDescent="0.25">
      <c r="A519" s="10" t="s">
        <v>451</v>
      </c>
      <c r="B519" s="35" t="s">
        <v>837</v>
      </c>
      <c r="C519" s="35" t="s">
        <v>850</v>
      </c>
      <c r="D519" s="35" t="s">
        <v>839</v>
      </c>
      <c r="E519" s="35" t="s">
        <v>642</v>
      </c>
      <c r="F519" s="35" t="s">
        <v>429</v>
      </c>
      <c r="G519" s="9">
        <v>2670987.52</v>
      </c>
    </row>
    <row r="520" spans="1:7" ht="31.5" x14ac:dyDescent="0.25">
      <c r="A520" s="10" t="s">
        <v>452</v>
      </c>
      <c r="B520" s="35" t="s">
        <v>837</v>
      </c>
      <c r="C520" s="35" t="s">
        <v>850</v>
      </c>
      <c r="D520" s="35" t="s">
        <v>839</v>
      </c>
      <c r="E520" s="35" t="s">
        <v>642</v>
      </c>
      <c r="F520" s="35" t="s">
        <v>453</v>
      </c>
      <c r="G520" s="9">
        <v>2670987.52</v>
      </c>
    </row>
    <row r="521" spans="1:7" x14ac:dyDescent="0.25">
      <c r="A521" s="10" t="s">
        <v>454</v>
      </c>
      <c r="B521" s="35" t="s">
        <v>837</v>
      </c>
      <c r="C521" s="35" t="s">
        <v>850</v>
      </c>
      <c r="D521" s="35" t="s">
        <v>839</v>
      </c>
      <c r="E521" s="35" t="s">
        <v>642</v>
      </c>
      <c r="F521" s="35" t="s">
        <v>455</v>
      </c>
      <c r="G521" s="9">
        <v>2670987.52</v>
      </c>
    </row>
    <row r="522" spans="1:7" ht="31.5" x14ac:dyDescent="0.25">
      <c r="A522" s="10" t="s">
        <v>531</v>
      </c>
      <c r="B522" s="35" t="s">
        <v>837</v>
      </c>
      <c r="C522" s="35" t="s">
        <v>850</v>
      </c>
      <c r="D522" s="35" t="s">
        <v>839</v>
      </c>
      <c r="E522" s="35" t="s">
        <v>642</v>
      </c>
      <c r="F522" s="35" t="s">
        <v>532</v>
      </c>
      <c r="G522" s="9">
        <v>23219075.600000001</v>
      </c>
    </row>
    <row r="523" spans="1:7" x14ac:dyDescent="0.25">
      <c r="A523" s="10" t="s">
        <v>533</v>
      </c>
      <c r="B523" s="35" t="s">
        <v>837</v>
      </c>
      <c r="C523" s="35" t="s">
        <v>850</v>
      </c>
      <c r="D523" s="35" t="s">
        <v>839</v>
      </c>
      <c r="E523" s="35" t="s">
        <v>642</v>
      </c>
      <c r="F523" s="35" t="s">
        <v>534</v>
      </c>
      <c r="G523" s="9">
        <v>23219075.600000001</v>
      </c>
    </row>
    <row r="524" spans="1:7" x14ac:dyDescent="0.25">
      <c r="A524" s="10" t="s">
        <v>548</v>
      </c>
      <c r="B524" s="35" t="s">
        <v>837</v>
      </c>
      <c r="C524" s="35" t="s">
        <v>850</v>
      </c>
      <c r="D524" s="35" t="s">
        <v>839</v>
      </c>
      <c r="E524" s="35" t="s">
        <v>642</v>
      </c>
      <c r="F524" s="35" t="s">
        <v>549</v>
      </c>
      <c r="G524" s="9">
        <v>23219075.600000001</v>
      </c>
    </row>
    <row r="525" spans="1:7" ht="94.5" x14ac:dyDescent="0.25">
      <c r="A525" s="10" t="s">
        <v>643</v>
      </c>
      <c r="B525" s="35" t="s">
        <v>837</v>
      </c>
      <c r="C525" s="35" t="s">
        <v>850</v>
      </c>
      <c r="D525" s="35" t="s">
        <v>839</v>
      </c>
      <c r="E525" s="35" t="s">
        <v>644</v>
      </c>
      <c r="F525" s="35"/>
      <c r="G525" s="9">
        <v>880212589.69000006</v>
      </c>
    </row>
    <row r="526" spans="1:7" ht="63" x14ac:dyDescent="0.25">
      <c r="A526" s="10" t="s">
        <v>434</v>
      </c>
      <c r="B526" s="35" t="s">
        <v>837</v>
      </c>
      <c r="C526" s="35" t="s">
        <v>850</v>
      </c>
      <c r="D526" s="35" t="s">
        <v>839</v>
      </c>
      <c r="E526" s="35" t="s">
        <v>644</v>
      </c>
      <c r="F526" s="35" t="s">
        <v>435</v>
      </c>
      <c r="G526" s="9">
        <v>245565050.12</v>
      </c>
    </row>
    <row r="527" spans="1:7" x14ac:dyDescent="0.25">
      <c r="A527" s="10" t="s">
        <v>523</v>
      </c>
      <c r="B527" s="35" t="s">
        <v>837</v>
      </c>
      <c r="C527" s="35" t="s">
        <v>850</v>
      </c>
      <c r="D527" s="35" t="s">
        <v>839</v>
      </c>
      <c r="E527" s="35" t="s">
        <v>644</v>
      </c>
      <c r="F527" s="35" t="s">
        <v>524</v>
      </c>
      <c r="G527" s="9">
        <v>245565050.12</v>
      </c>
    </row>
    <row r="528" spans="1:7" x14ac:dyDescent="0.25">
      <c r="A528" s="10" t="s">
        <v>525</v>
      </c>
      <c r="B528" s="35" t="s">
        <v>837</v>
      </c>
      <c r="C528" s="35" t="s">
        <v>850</v>
      </c>
      <c r="D528" s="35" t="s">
        <v>839</v>
      </c>
      <c r="E528" s="35" t="s">
        <v>644</v>
      </c>
      <c r="F528" s="35" t="s">
        <v>526</v>
      </c>
      <c r="G528" s="9">
        <v>188718785.52000001</v>
      </c>
    </row>
    <row r="529" spans="1:7" ht="31.5" x14ac:dyDescent="0.25">
      <c r="A529" s="10" t="s">
        <v>529</v>
      </c>
      <c r="B529" s="35" t="s">
        <v>837</v>
      </c>
      <c r="C529" s="35" t="s">
        <v>850</v>
      </c>
      <c r="D529" s="35" t="s">
        <v>839</v>
      </c>
      <c r="E529" s="35" t="s">
        <v>644</v>
      </c>
      <c r="F529" s="35" t="s">
        <v>530</v>
      </c>
      <c r="G529" s="9">
        <v>56846264.600000001</v>
      </c>
    </row>
    <row r="530" spans="1:7" ht="31.5" x14ac:dyDescent="0.25">
      <c r="A530" s="10" t="s">
        <v>451</v>
      </c>
      <c r="B530" s="35" t="s">
        <v>837</v>
      </c>
      <c r="C530" s="35" t="s">
        <v>850</v>
      </c>
      <c r="D530" s="35" t="s">
        <v>839</v>
      </c>
      <c r="E530" s="35" t="s">
        <v>644</v>
      </c>
      <c r="F530" s="35" t="s">
        <v>429</v>
      </c>
      <c r="G530" s="9">
        <v>959554.04</v>
      </c>
    </row>
    <row r="531" spans="1:7" ht="31.5" x14ac:dyDescent="0.25">
      <c r="A531" s="10" t="s">
        <v>452</v>
      </c>
      <c r="B531" s="35" t="s">
        <v>837</v>
      </c>
      <c r="C531" s="35" t="s">
        <v>850</v>
      </c>
      <c r="D531" s="35" t="s">
        <v>839</v>
      </c>
      <c r="E531" s="35" t="s">
        <v>644</v>
      </c>
      <c r="F531" s="35" t="s">
        <v>453</v>
      </c>
      <c r="G531" s="9">
        <v>959554.04</v>
      </c>
    </row>
    <row r="532" spans="1:7" x14ac:dyDescent="0.25">
      <c r="A532" s="10" t="s">
        <v>454</v>
      </c>
      <c r="B532" s="35" t="s">
        <v>837</v>
      </c>
      <c r="C532" s="35" t="s">
        <v>850</v>
      </c>
      <c r="D532" s="35" t="s">
        <v>839</v>
      </c>
      <c r="E532" s="35" t="s">
        <v>644</v>
      </c>
      <c r="F532" s="35" t="s">
        <v>455</v>
      </c>
      <c r="G532" s="9">
        <v>959554.04</v>
      </c>
    </row>
    <row r="533" spans="1:7" ht="31.5" x14ac:dyDescent="0.25">
      <c r="A533" s="10" t="s">
        <v>531</v>
      </c>
      <c r="B533" s="35" t="s">
        <v>837</v>
      </c>
      <c r="C533" s="35" t="s">
        <v>850</v>
      </c>
      <c r="D533" s="35" t="s">
        <v>839</v>
      </c>
      <c r="E533" s="35" t="s">
        <v>644</v>
      </c>
      <c r="F533" s="35" t="s">
        <v>532</v>
      </c>
      <c r="G533" s="9">
        <v>633687985.52999997</v>
      </c>
    </row>
    <row r="534" spans="1:7" x14ac:dyDescent="0.25">
      <c r="A534" s="10" t="s">
        <v>533</v>
      </c>
      <c r="B534" s="35" t="s">
        <v>837</v>
      </c>
      <c r="C534" s="35" t="s">
        <v>850</v>
      </c>
      <c r="D534" s="35" t="s">
        <v>839</v>
      </c>
      <c r="E534" s="35" t="s">
        <v>644</v>
      </c>
      <c r="F534" s="35" t="s">
        <v>534</v>
      </c>
      <c r="G534" s="9">
        <v>633687985.52999997</v>
      </c>
    </row>
    <row r="535" spans="1:7" ht="47.25" x14ac:dyDescent="0.25">
      <c r="A535" s="10" t="s">
        <v>535</v>
      </c>
      <c r="B535" s="35" t="s">
        <v>837</v>
      </c>
      <c r="C535" s="35" t="s">
        <v>850</v>
      </c>
      <c r="D535" s="35" t="s">
        <v>839</v>
      </c>
      <c r="E535" s="35" t="s">
        <v>644</v>
      </c>
      <c r="F535" s="35" t="s">
        <v>536</v>
      </c>
      <c r="G535" s="9">
        <v>633687985.52999997</v>
      </c>
    </row>
    <row r="536" spans="1:7" ht="94.5" x14ac:dyDescent="0.25">
      <c r="A536" s="10" t="s">
        <v>645</v>
      </c>
      <c r="B536" s="35" t="s">
        <v>837</v>
      </c>
      <c r="C536" s="35" t="s">
        <v>850</v>
      </c>
      <c r="D536" s="35" t="s">
        <v>839</v>
      </c>
      <c r="E536" s="35" t="s">
        <v>646</v>
      </c>
      <c r="F536" s="35"/>
      <c r="G536" s="9">
        <v>84687945.260000005</v>
      </c>
    </row>
    <row r="537" spans="1:7" ht="63" x14ac:dyDescent="0.25">
      <c r="A537" s="10" t="s">
        <v>434</v>
      </c>
      <c r="B537" s="35" t="s">
        <v>837</v>
      </c>
      <c r="C537" s="35" t="s">
        <v>850</v>
      </c>
      <c r="D537" s="35" t="s">
        <v>839</v>
      </c>
      <c r="E537" s="35" t="s">
        <v>646</v>
      </c>
      <c r="F537" s="35" t="s">
        <v>435</v>
      </c>
      <c r="G537" s="9">
        <v>72647784.900000006</v>
      </c>
    </row>
    <row r="538" spans="1:7" x14ac:dyDescent="0.25">
      <c r="A538" s="10" t="s">
        <v>523</v>
      </c>
      <c r="B538" s="35" t="s">
        <v>837</v>
      </c>
      <c r="C538" s="35" t="s">
        <v>850</v>
      </c>
      <c r="D538" s="35" t="s">
        <v>839</v>
      </c>
      <c r="E538" s="35" t="s">
        <v>646</v>
      </c>
      <c r="F538" s="35" t="s">
        <v>524</v>
      </c>
      <c r="G538" s="9">
        <v>72647784.900000006</v>
      </c>
    </row>
    <row r="539" spans="1:7" x14ac:dyDescent="0.25">
      <c r="A539" s="10" t="s">
        <v>525</v>
      </c>
      <c r="B539" s="35" t="s">
        <v>837</v>
      </c>
      <c r="C539" s="35" t="s">
        <v>850</v>
      </c>
      <c r="D539" s="35" t="s">
        <v>839</v>
      </c>
      <c r="E539" s="35" t="s">
        <v>646</v>
      </c>
      <c r="F539" s="35" t="s">
        <v>526</v>
      </c>
      <c r="G539" s="9">
        <v>54745391.229999997</v>
      </c>
    </row>
    <row r="540" spans="1:7" ht="31.5" x14ac:dyDescent="0.25">
      <c r="A540" s="10" t="s">
        <v>527</v>
      </c>
      <c r="B540" s="35" t="s">
        <v>837</v>
      </c>
      <c r="C540" s="35" t="s">
        <v>850</v>
      </c>
      <c r="D540" s="35" t="s">
        <v>839</v>
      </c>
      <c r="E540" s="35" t="s">
        <v>646</v>
      </c>
      <c r="F540" s="35" t="s">
        <v>528</v>
      </c>
      <c r="G540" s="9">
        <v>1461016.54</v>
      </c>
    </row>
    <row r="541" spans="1:7" ht="31.5" x14ac:dyDescent="0.25">
      <c r="A541" s="10" t="s">
        <v>529</v>
      </c>
      <c r="B541" s="35" t="s">
        <v>837</v>
      </c>
      <c r="C541" s="35" t="s">
        <v>850</v>
      </c>
      <c r="D541" s="35" t="s">
        <v>839</v>
      </c>
      <c r="E541" s="35" t="s">
        <v>646</v>
      </c>
      <c r="F541" s="35" t="s">
        <v>530</v>
      </c>
      <c r="G541" s="9">
        <v>16441377.130000001</v>
      </c>
    </row>
    <row r="542" spans="1:7" ht="31.5" x14ac:dyDescent="0.25">
      <c r="A542" s="10" t="s">
        <v>451</v>
      </c>
      <c r="B542" s="35" t="s">
        <v>837</v>
      </c>
      <c r="C542" s="35" t="s">
        <v>850</v>
      </c>
      <c r="D542" s="35" t="s">
        <v>839</v>
      </c>
      <c r="E542" s="35" t="s">
        <v>646</v>
      </c>
      <c r="F542" s="35" t="s">
        <v>429</v>
      </c>
      <c r="G542" s="9">
        <v>11377280.359999999</v>
      </c>
    </row>
    <row r="543" spans="1:7" ht="31.5" x14ac:dyDescent="0.25">
      <c r="A543" s="10" t="s">
        <v>452</v>
      </c>
      <c r="B543" s="35" t="s">
        <v>837</v>
      </c>
      <c r="C543" s="35" t="s">
        <v>850</v>
      </c>
      <c r="D543" s="35" t="s">
        <v>839</v>
      </c>
      <c r="E543" s="35" t="s">
        <v>646</v>
      </c>
      <c r="F543" s="35" t="s">
        <v>453</v>
      </c>
      <c r="G543" s="9">
        <v>11377280.359999999</v>
      </c>
    </row>
    <row r="544" spans="1:7" ht="31.5" x14ac:dyDescent="0.25">
      <c r="A544" s="10" t="s">
        <v>465</v>
      </c>
      <c r="B544" s="35" t="s">
        <v>837</v>
      </c>
      <c r="C544" s="35" t="s">
        <v>850</v>
      </c>
      <c r="D544" s="35" t="s">
        <v>839</v>
      </c>
      <c r="E544" s="35" t="s">
        <v>646</v>
      </c>
      <c r="F544" s="35" t="s">
        <v>466</v>
      </c>
      <c r="G544" s="9">
        <v>672118</v>
      </c>
    </row>
    <row r="545" spans="1:7" x14ac:dyDescent="0.25">
      <c r="A545" s="10" t="s">
        <v>454</v>
      </c>
      <c r="B545" s="35" t="s">
        <v>837</v>
      </c>
      <c r="C545" s="35" t="s">
        <v>850</v>
      </c>
      <c r="D545" s="35" t="s">
        <v>839</v>
      </c>
      <c r="E545" s="35" t="s">
        <v>646</v>
      </c>
      <c r="F545" s="35" t="s">
        <v>455</v>
      </c>
      <c r="G545" s="9">
        <v>7963621.5300000003</v>
      </c>
    </row>
    <row r="546" spans="1:7" x14ac:dyDescent="0.25">
      <c r="A546" s="10" t="s">
        <v>512</v>
      </c>
      <c r="B546" s="35" t="s">
        <v>837</v>
      </c>
      <c r="C546" s="35" t="s">
        <v>850</v>
      </c>
      <c r="D546" s="35" t="s">
        <v>839</v>
      </c>
      <c r="E546" s="35" t="s">
        <v>646</v>
      </c>
      <c r="F546" s="35" t="s">
        <v>513</v>
      </c>
      <c r="G546" s="9">
        <v>2741540.83</v>
      </c>
    </row>
    <row r="547" spans="1:7" x14ac:dyDescent="0.25">
      <c r="A547" s="10" t="s">
        <v>471</v>
      </c>
      <c r="B547" s="35" t="s">
        <v>837</v>
      </c>
      <c r="C547" s="35" t="s">
        <v>850</v>
      </c>
      <c r="D547" s="35" t="s">
        <v>839</v>
      </c>
      <c r="E547" s="35" t="s">
        <v>646</v>
      </c>
      <c r="F547" s="35" t="s">
        <v>456</v>
      </c>
      <c r="G547" s="9">
        <v>662880</v>
      </c>
    </row>
    <row r="548" spans="1:7" ht="31.5" x14ac:dyDescent="0.25">
      <c r="A548" s="10" t="s">
        <v>472</v>
      </c>
      <c r="B548" s="35" t="s">
        <v>837</v>
      </c>
      <c r="C548" s="35" t="s">
        <v>850</v>
      </c>
      <c r="D548" s="35" t="s">
        <v>839</v>
      </c>
      <c r="E548" s="35" t="s">
        <v>646</v>
      </c>
      <c r="F548" s="35" t="s">
        <v>473</v>
      </c>
      <c r="G548" s="9">
        <v>662880</v>
      </c>
    </row>
    <row r="549" spans="1:7" ht="31.5" x14ac:dyDescent="0.25">
      <c r="A549" s="10" t="s">
        <v>474</v>
      </c>
      <c r="B549" s="35" t="s">
        <v>837</v>
      </c>
      <c r="C549" s="35" t="s">
        <v>850</v>
      </c>
      <c r="D549" s="35" t="s">
        <v>839</v>
      </c>
      <c r="E549" s="35" t="s">
        <v>646</v>
      </c>
      <c r="F549" s="35" t="s">
        <v>475</v>
      </c>
      <c r="G549" s="9">
        <v>662880</v>
      </c>
    </row>
    <row r="550" spans="1:7" ht="47.25" x14ac:dyDescent="0.25">
      <c r="A550" s="10" t="s">
        <v>647</v>
      </c>
      <c r="B550" s="35" t="s">
        <v>837</v>
      </c>
      <c r="C550" s="35" t="s">
        <v>850</v>
      </c>
      <c r="D550" s="35" t="s">
        <v>839</v>
      </c>
      <c r="E550" s="35" t="s">
        <v>648</v>
      </c>
      <c r="F550" s="35"/>
      <c r="G550" s="9">
        <v>11908607.199999999</v>
      </c>
    </row>
    <row r="551" spans="1:7" ht="63" x14ac:dyDescent="0.25">
      <c r="A551" s="10" t="s">
        <v>434</v>
      </c>
      <c r="B551" s="35" t="s">
        <v>837</v>
      </c>
      <c r="C551" s="35" t="s">
        <v>850</v>
      </c>
      <c r="D551" s="35" t="s">
        <v>839</v>
      </c>
      <c r="E551" s="35" t="s">
        <v>648</v>
      </c>
      <c r="F551" s="35" t="s">
        <v>435</v>
      </c>
      <c r="G551" s="9">
        <v>3647600.81</v>
      </c>
    </row>
    <row r="552" spans="1:7" x14ac:dyDescent="0.25">
      <c r="A552" s="10" t="s">
        <v>523</v>
      </c>
      <c r="B552" s="35" t="s">
        <v>837</v>
      </c>
      <c r="C552" s="35" t="s">
        <v>850</v>
      </c>
      <c r="D552" s="35" t="s">
        <v>839</v>
      </c>
      <c r="E552" s="35" t="s">
        <v>648</v>
      </c>
      <c r="F552" s="35" t="s">
        <v>524</v>
      </c>
      <c r="G552" s="9">
        <v>3647600.81</v>
      </c>
    </row>
    <row r="553" spans="1:7" x14ac:dyDescent="0.25">
      <c r="A553" s="10" t="s">
        <v>525</v>
      </c>
      <c r="B553" s="35" t="s">
        <v>837</v>
      </c>
      <c r="C553" s="35" t="s">
        <v>850</v>
      </c>
      <c r="D553" s="35" t="s">
        <v>839</v>
      </c>
      <c r="E553" s="35" t="s">
        <v>648</v>
      </c>
      <c r="F553" s="35" t="s">
        <v>526</v>
      </c>
      <c r="G553" s="9">
        <v>2814003.23</v>
      </c>
    </row>
    <row r="554" spans="1:7" ht="31.5" x14ac:dyDescent="0.25">
      <c r="A554" s="10" t="s">
        <v>529</v>
      </c>
      <c r="B554" s="35" t="s">
        <v>837</v>
      </c>
      <c r="C554" s="35" t="s">
        <v>850</v>
      </c>
      <c r="D554" s="35" t="s">
        <v>839</v>
      </c>
      <c r="E554" s="35" t="s">
        <v>648</v>
      </c>
      <c r="F554" s="35" t="s">
        <v>530</v>
      </c>
      <c r="G554" s="9">
        <v>833597.58</v>
      </c>
    </row>
    <row r="555" spans="1:7" ht="31.5" x14ac:dyDescent="0.25">
      <c r="A555" s="10" t="s">
        <v>531</v>
      </c>
      <c r="B555" s="35" t="s">
        <v>837</v>
      </c>
      <c r="C555" s="35" t="s">
        <v>850</v>
      </c>
      <c r="D555" s="35" t="s">
        <v>839</v>
      </c>
      <c r="E555" s="35" t="s">
        <v>648</v>
      </c>
      <c r="F555" s="35" t="s">
        <v>532</v>
      </c>
      <c r="G555" s="9">
        <v>8261006.3899999997</v>
      </c>
    </row>
    <row r="556" spans="1:7" x14ac:dyDescent="0.25">
      <c r="A556" s="10" t="s">
        <v>533</v>
      </c>
      <c r="B556" s="35" t="s">
        <v>837</v>
      </c>
      <c r="C556" s="35" t="s">
        <v>850</v>
      </c>
      <c r="D556" s="35" t="s">
        <v>839</v>
      </c>
      <c r="E556" s="35" t="s">
        <v>648</v>
      </c>
      <c r="F556" s="35" t="s">
        <v>534</v>
      </c>
      <c r="G556" s="9">
        <v>8261006.3899999997</v>
      </c>
    </row>
    <row r="557" spans="1:7" x14ac:dyDescent="0.25">
      <c r="A557" s="10" t="s">
        <v>548</v>
      </c>
      <c r="B557" s="35" t="s">
        <v>837</v>
      </c>
      <c r="C557" s="35" t="s">
        <v>850</v>
      </c>
      <c r="D557" s="35" t="s">
        <v>839</v>
      </c>
      <c r="E557" s="35" t="s">
        <v>648</v>
      </c>
      <c r="F557" s="35" t="s">
        <v>549</v>
      </c>
      <c r="G557" s="9">
        <v>8261006.3899999997</v>
      </c>
    </row>
    <row r="558" spans="1:7" ht="94.5" x14ac:dyDescent="0.25">
      <c r="A558" s="10" t="s">
        <v>649</v>
      </c>
      <c r="B558" s="35" t="s">
        <v>837</v>
      </c>
      <c r="C558" s="35" t="s">
        <v>850</v>
      </c>
      <c r="D558" s="35" t="s">
        <v>839</v>
      </c>
      <c r="E558" s="35" t="s">
        <v>650</v>
      </c>
      <c r="F558" s="35"/>
      <c r="G558" s="9">
        <v>398326.29</v>
      </c>
    </row>
    <row r="559" spans="1:7" ht="63" x14ac:dyDescent="0.25">
      <c r="A559" s="10" t="s">
        <v>434</v>
      </c>
      <c r="B559" s="35" t="s">
        <v>837</v>
      </c>
      <c r="C559" s="35" t="s">
        <v>850</v>
      </c>
      <c r="D559" s="35" t="s">
        <v>839</v>
      </c>
      <c r="E559" s="35" t="s">
        <v>650</v>
      </c>
      <c r="F559" s="35" t="s">
        <v>435</v>
      </c>
      <c r="G559" s="9">
        <v>196802.29</v>
      </c>
    </row>
    <row r="560" spans="1:7" x14ac:dyDescent="0.25">
      <c r="A560" s="10" t="s">
        <v>523</v>
      </c>
      <c r="B560" s="35" t="s">
        <v>837</v>
      </c>
      <c r="C560" s="35" t="s">
        <v>850</v>
      </c>
      <c r="D560" s="35" t="s">
        <v>839</v>
      </c>
      <c r="E560" s="35" t="s">
        <v>650</v>
      </c>
      <c r="F560" s="35" t="s">
        <v>524</v>
      </c>
      <c r="G560" s="9">
        <v>196802.29</v>
      </c>
    </row>
    <row r="561" spans="1:7" x14ac:dyDescent="0.25">
      <c r="A561" s="10" t="s">
        <v>525</v>
      </c>
      <c r="B561" s="35" t="s">
        <v>837</v>
      </c>
      <c r="C561" s="35" t="s">
        <v>850</v>
      </c>
      <c r="D561" s="35" t="s">
        <v>839</v>
      </c>
      <c r="E561" s="35" t="s">
        <v>650</v>
      </c>
      <c r="F561" s="35" t="s">
        <v>526</v>
      </c>
      <c r="G561" s="9">
        <v>149878.63</v>
      </c>
    </row>
    <row r="562" spans="1:7" ht="31.5" x14ac:dyDescent="0.25">
      <c r="A562" s="10" t="s">
        <v>529</v>
      </c>
      <c r="B562" s="35" t="s">
        <v>837</v>
      </c>
      <c r="C562" s="35" t="s">
        <v>850</v>
      </c>
      <c r="D562" s="35" t="s">
        <v>839</v>
      </c>
      <c r="E562" s="35" t="s">
        <v>650</v>
      </c>
      <c r="F562" s="35" t="s">
        <v>530</v>
      </c>
      <c r="G562" s="9">
        <v>46923.66</v>
      </c>
    </row>
    <row r="563" spans="1:7" ht="31.5" x14ac:dyDescent="0.25">
      <c r="A563" s="10" t="s">
        <v>531</v>
      </c>
      <c r="B563" s="35" t="s">
        <v>837</v>
      </c>
      <c r="C563" s="35" t="s">
        <v>850</v>
      </c>
      <c r="D563" s="35" t="s">
        <v>839</v>
      </c>
      <c r="E563" s="35" t="s">
        <v>650</v>
      </c>
      <c r="F563" s="35" t="s">
        <v>532</v>
      </c>
      <c r="G563" s="9">
        <v>201524</v>
      </c>
    </row>
    <row r="564" spans="1:7" x14ac:dyDescent="0.25">
      <c r="A564" s="10" t="s">
        <v>533</v>
      </c>
      <c r="B564" s="35" t="s">
        <v>837</v>
      </c>
      <c r="C564" s="35" t="s">
        <v>850</v>
      </c>
      <c r="D564" s="35" t="s">
        <v>839</v>
      </c>
      <c r="E564" s="35" t="s">
        <v>650</v>
      </c>
      <c r="F564" s="35" t="s">
        <v>534</v>
      </c>
      <c r="G564" s="9">
        <v>201524</v>
      </c>
    </row>
    <row r="565" spans="1:7" x14ac:dyDescent="0.25">
      <c r="A565" s="10" t="s">
        <v>548</v>
      </c>
      <c r="B565" s="35" t="s">
        <v>837</v>
      </c>
      <c r="C565" s="35" t="s">
        <v>850</v>
      </c>
      <c r="D565" s="35" t="s">
        <v>839</v>
      </c>
      <c r="E565" s="35" t="s">
        <v>650</v>
      </c>
      <c r="F565" s="35" t="s">
        <v>549</v>
      </c>
      <c r="G565" s="9">
        <v>201524</v>
      </c>
    </row>
    <row r="566" spans="1:7" x14ac:dyDescent="0.25">
      <c r="A566" s="10" t="s">
        <v>544</v>
      </c>
      <c r="B566" s="35" t="s">
        <v>837</v>
      </c>
      <c r="C566" s="35" t="s">
        <v>850</v>
      </c>
      <c r="D566" s="35" t="s">
        <v>839</v>
      </c>
      <c r="E566" s="35" t="s">
        <v>545</v>
      </c>
      <c r="F566" s="35"/>
      <c r="G566" s="9">
        <v>17324761.789999999</v>
      </c>
    </row>
    <row r="567" spans="1:7" ht="63" x14ac:dyDescent="0.25">
      <c r="A567" s="10" t="s">
        <v>434</v>
      </c>
      <c r="B567" s="35" t="s">
        <v>837</v>
      </c>
      <c r="C567" s="35" t="s">
        <v>850</v>
      </c>
      <c r="D567" s="35" t="s">
        <v>839</v>
      </c>
      <c r="E567" s="35" t="s">
        <v>545</v>
      </c>
      <c r="F567" s="35" t="s">
        <v>435</v>
      </c>
      <c r="G567" s="9">
        <v>217710</v>
      </c>
    </row>
    <row r="568" spans="1:7" x14ac:dyDescent="0.25">
      <c r="A568" s="10" t="s">
        <v>523</v>
      </c>
      <c r="B568" s="35" t="s">
        <v>837</v>
      </c>
      <c r="C568" s="35" t="s">
        <v>850</v>
      </c>
      <c r="D568" s="35" t="s">
        <v>839</v>
      </c>
      <c r="E568" s="35" t="s">
        <v>545</v>
      </c>
      <c r="F568" s="35" t="s">
        <v>524</v>
      </c>
      <c r="G568" s="9">
        <v>217710</v>
      </c>
    </row>
    <row r="569" spans="1:7" ht="31.5" x14ac:dyDescent="0.25">
      <c r="A569" s="10" t="s">
        <v>527</v>
      </c>
      <c r="B569" s="35" t="s">
        <v>837</v>
      </c>
      <c r="C569" s="35" t="s">
        <v>850</v>
      </c>
      <c r="D569" s="35" t="s">
        <v>839</v>
      </c>
      <c r="E569" s="35" t="s">
        <v>545</v>
      </c>
      <c r="F569" s="35" t="s">
        <v>528</v>
      </c>
      <c r="G569" s="9">
        <v>217710</v>
      </c>
    </row>
    <row r="570" spans="1:7" ht="31.5" x14ac:dyDescent="0.25">
      <c r="A570" s="10" t="s">
        <v>451</v>
      </c>
      <c r="B570" s="35" t="s">
        <v>837</v>
      </c>
      <c r="C570" s="35" t="s">
        <v>850</v>
      </c>
      <c r="D570" s="35" t="s">
        <v>839</v>
      </c>
      <c r="E570" s="35" t="s">
        <v>545</v>
      </c>
      <c r="F570" s="35" t="s">
        <v>429</v>
      </c>
      <c r="G570" s="9">
        <v>6636680.6200000001</v>
      </c>
    </row>
    <row r="571" spans="1:7" ht="31.5" x14ac:dyDescent="0.25">
      <c r="A571" s="10" t="s">
        <v>452</v>
      </c>
      <c r="B571" s="35" t="s">
        <v>837</v>
      </c>
      <c r="C571" s="35" t="s">
        <v>850</v>
      </c>
      <c r="D571" s="35" t="s">
        <v>839</v>
      </c>
      <c r="E571" s="35" t="s">
        <v>545</v>
      </c>
      <c r="F571" s="35" t="s">
        <v>453</v>
      </c>
      <c r="G571" s="9">
        <v>6636680.6200000001</v>
      </c>
    </row>
    <row r="572" spans="1:7" ht="31.5" x14ac:dyDescent="0.25">
      <c r="A572" s="10" t="s">
        <v>465</v>
      </c>
      <c r="B572" s="35" t="s">
        <v>837</v>
      </c>
      <c r="C572" s="35" t="s">
        <v>850</v>
      </c>
      <c r="D572" s="35" t="s">
        <v>839</v>
      </c>
      <c r="E572" s="35" t="s">
        <v>545</v>
      </c>
      <c r="F572" s="35" t="s">
        <v>466</v>
      </c>
      <c r="G572" s="9">
        <v>560000</v>
      </c>
    </row>
    <row r="573" spans="1:7" x14ac:dyDescent="0.25">
      <c r="A573" s="10" t="s">
        <v>454</v>
      </c>
      <c r="B573" s="35" t="s">
        <v>837</v>
      </c>
      <c r="C573" s="35" t="s">
        <v>850</v>
      </c>
      <c r="D573" s="35" t="s">
        <v>839</v>
      </c>
      <c r="E573" s="35" t="s">
        <v>545</v>
      </c>
      <c r="F573" s="35" t="s">
        <v>455</v>
      </c>
      <c r="G573" s="9">
        <v>6076680.6200000001</v>
      </c>
    </row>
    <row r="574" spans="1:7" ht="31.5" x14ac:dyDescent="0.25">
      <c r="A574" s="10" t="s">
        <v>531</v>
      </c>
      <c r="B574" s="35" t="s">
        <v>837</v>
      </c>
      <c r="C574" s="35" t="s">
        <v>850</v>
      </c>
      <c r="D574" s="35" t="s">
        <v>839</v>
      </c>
      <c r="E574" s="35" t="s">
        <v>545</v>
      </c>
      <c r="F574" s="35" t="s">
        <v>532</v>
      </c>
      <c r="G574" s="9">
        <v>10470371.17</v>
      </c>
    </row>
    <row r="575" spans="1:7" x14ac:dyDescent="0.25">
      <c r="A575" s="10" t="s">
        <v>533</v>
      </c>
      <c r="B575" s="35" t="s">
        <v>837</v>
      </c>
      <c r="C575" s="35" t="s">
        <v>850</v>
      </c>
      <c r="D575" s="35" t="s">
        <v>839</v>
      </c>
      <c r="E575" s="35" t="s">
        <v>545</v>
      </c>
      <c r="F575" s="35" t="s">
        <v>534</v>
      </c>
      <c r="G575" s="9">
        <v>10470371.17</v>
      </c>
    </row>
    <row r="576" spans="1:7" x14ac:dyDescent="0.25">
      <c r="A576" s="10" t="s">
        <v>548</v>
      </c>
      <c r="B576" s="35" t="s">
        <v>837</v>
      </c>
      <c r="C576" s="35" t="s">
        <v>850</v>
      </c>
      <c r="D576" s="35" t="s">
        <v>839</v>
      </c>
      <c r="E576" s="35" t="s">
        <v>545</v>
      </c>
      <c r="F576" s="35" t="s">
        <v>549</v>
      </c>
      <c r="G576" s="9">
        <v>10470371.17</v>
      </c>
    </row>
    <row r="577" spans="1:7" ht="47.25" x14ac:dyDescent="0.25">
      <c r="A577" s="10" t="s">
        <v>651</v>
      </c>
      <c r="B577" s="35" t="s">
        <v>837</v>
      </c>
      <c r="C577" s="35" t="s">
        <v>850</v>
      </c>
      <c r="D577" s="35" t="s">
        <v>839</v>
      </c>
      <c r="E577" s="35" t="s">
        <v>652</v>
      </c>
      <c r="F577" s="35"/>
      <c r="G577" s="9">
        <v>1254242.3999999999</v>
      </c>
    </row>
    <row r="578" spans="1:7" ht="31.5" x14ac:dyDescent="0.25">
      <c r="A578" s="10" t="s">
        <v>488</v>
      </c>
      <c r="B578" s="35" t="s">
        <v>837</v>
      </c>
      <c r="C578" s="35" t="s">
        <v>850</v>
      </c>
      <c r="D578" s="35" t="s">
        <v>839</v>
      </c>
      <c r="E578" s="35" t="s">
        <v>652</v>
      </c>
      <c r="F578" s="35" t="s">
        <v>489</v>
      </c>
      <c r="G578" s="9">
        <v>1254242.3999999999</v>
      </c>
    </row>
    <row r="579" spans="1:7" x14ac:dyDescent="0.25">
      <c r="A579" s="10" t="s">
        <v>490</v>
      </c>
      <c r="B579" s="35" t="s">
        <v>837</v>
      </c>
      <c r="C579" s="35" t="s">
        <v>850</v>
      </c>
      <c r="D579" s="35" t="s">
        <v>839</v>
      </c>
      <c r="E579" s="35" t="s">
        <v>652</v>
      </c>
      <c r="F579" s="35" t="s">
        <v>491</v>
      </c>
      <c r="G579" s="9">
        <v>1254242.3999999999</v>
      </c>
    </row>
    <row r="580" spans="1:7" ht="31.5" x14ac:dyDescent="0.25">
      <c r="A580" s="10" t="s">
        <v>492</v>
      </c>
      <c r="B580" s="35" t="s">
        <v>837</v>
      </c>
      <c r="C580" s="35" t="s">
        <v>850</v>
      </c>
      <c r="D580" s="35" t="s">
        <v>839</v>
      </c>
      <c r="E580" s="35" t="s">
        <v>652</v>
      </c>
      <c r="F580" s="35" t="s">
        <v>493</v>
      </c>
      <c r="G580" s="9">
        <v>1254242.3999999999</v>
      </c>
    </row>
    <row r="581" spans="1:7" x14ac:dyDescent="0.25">
      <c r="A581" s="10" t="s">
        <v>653</v>
      </c>
      <c r="B581" s="35" t="s">
        <v>837</v>
      </c>
      <c r="C581" s="35" t="s">
        <v>850</v>
      </c>
      <c r="D581" s="35" t="s">
        <v>840</v>
      </c>
      <c r="E581" s="35"/>
      <c r="F581" s="35"/>
      <c r="G581" s="9">
        <v>259279039.66999999</v>
      </c>
    </row>
    <row r="582" spans="1:7" ht="63" x14ac:dyDescent="0.25">
      <c r="A582" s="10" t="s">
        <v>654</v>
      </c>
      <c r="B582" s="35" t="s">
        <v>837</v>
      </c>
      <c r="C582" s="35" t="s">
        <v>850</v>
      </c>
      <c r="D582" s="35" t="s">
        <v>840</v>
      </c>
      <c r="E582" s="35" t="s">
        <v>655</v>
      </c>
      <c r="F582" s="35"/>
      <c r="G582" s="9">
        <v>4987867.3</v>
      </c>
    </row>
    <row r="583" spans="1:7" ht="31.5" x14ac:dyDescent="0.25">
      <c r="A583" s="10" t="s">
        <v>451</v>
      </c>
      <c r="B583" s="35" t="s">
        <v>837</v>
      </c>
      <c r="C583" s="35" t="s">
        <v>850</v>
      </c>
      <c r="D583" s="35" t="s">
        <v>840</v>
      </c>
      <c r="E583" s="35" t="s">
        <v>655</v>
      </c>
      <c r="F583" s="35" t="s">
        <v>429</v>
      </c>
      <c r="G583" s="9">
        <v>4987867.3</v>
      </c>
    </row>
    <row r="584" spans="1:7" ht="31.5" x14ac:dyDescent="0.25">
      <c r="A584" s="10" t="s">
        <v>452</v>
      </c>
      <c r="B584" s="35" t="s">
        <v>837</v>
      </c>
      <c r="C584" s="35" t="s">
        <v>850</v>
      </c>
      <c r="D584" s="35" t="s">
        <v>840</v>
      </c>
      <c r="E584" s="35" t="s">
        <v>655</v>
      </c>
      <c r="F584" s="35" t="s">
        <v>453</v>
      </c>
      <c r="G584" s="9">
        <v>4987867.3</v>
      </c>
    </row>
    <row r="585" spans="1:7" x14ac:dyDescent="0.25">
      <c r="A585" s="10" t="s">
        <v>454</v>
      </c>
      <c r="B585" s="35" t="s">
        <v>837</v>
      </c>
      <c r="C585" s="35" t="s">
        <v>850</v>
      </c>
      <c r="D585" s="35" t="s">
        <v>840</v>
      </c>
      <c r="E585" s="35" t="s">
        <v>655</v>
      </c>
      <c r="F585" s="35" t="s">
        <v>455</v>
      </c>
      <c r="G585" s="9">
        <v>4987867.3</v>
      </c>
    </row>
    <row r="586" spans="1:7" ht="47.25" x14ac:dyDescent="0.25">
      <c r="A586" s="10" t="s">
        <v>656</v>
      </c>
      <c r="B586" s="35" t="s">
        <v>837</v>
      </c>
      <c r="C586" s="35" t="s">
        <v>850</v>
      </c>
      <c r="D586" s="35" t="s">
        <v>840</v>
      </c>
      <c r="E586" s="35" t="s">
        <v>657</v>
      </c>
      <c r="F586" s="35"/>
      <c r="G586" s="9">
        <v>114627388.22</v>
      </c>
    </row>
    <row r="587" spans="1:7" ht="63" x14ac:dyDescent="0.25">
      <c r="A587" s="10" t="s">
        <v>434</v>
      </c>
      <c r="B587" s="35" t="s">
        <v>837</v>
      </c>
      <c r="C587" s="35" t="s">
        <v>850</v>
      </c>
      <c r="D587" s="35" t="s">
        <v>840</v>
      </c>
      <c r="E587" s="35" t="s">
        <v>657</v>
      </c>
      <c r="F587" s="35" t="s">
        <v>435</v>
      </c>
      <c r="G587" s="9">
        <v>108025965.01000001</v>
      </c>
    </row>
    <row r="588" spans="1:7" x14ac:dyDescent="0.25">
      <c r="A588" s="10" t="s">
        <v>523</v>
      </c>
      <c r="B588" s="35" t="s">
        <v>837</v>
      </c>
      <c r="C588" s="35" t="s">
        <v>850</v>
      </c>
      <c r="D588" s="35" t="s">
        <v>840</v>
      </c>
      <c r="E588" s="35" t="s">
        <v>657</v>
      </c>
      <c r="F588" s="35" t="s">
        <v>524</v>
      </c>
      <c r="G588" s="9">
        <v>108025965.01000001</v>
      </c>
    </row>
    <row r="589" spans="1:7" x14ac:dyDescent="0.25">
      <c r="A589" s="10" t="s">
        <v>525</v>
      </c>
      <c r="B589" s="35" t="s">
        <v>837</v>
      </c>
      <c r="C589" s="35" t="s">
        <v>850</v>
      </c>
      <c r="D589" s="35" t="s">
        <v>840</v>
      </c>
      <c r="E589" s="35" t="s">
        <v>657</v>
      </c>
      <c r="F589" s="35" t="s">
        <v>526</v>
      </c>
      <c r="G589" s="9">
        <v>84360520.25</v>
      </c>
    </row>
    <row r="590" spans="1:7" ht="31.5" x14ac:dyDescent="0.25">
      <c r="A590" s="10" t="s">
        <v>527</v>
      </c>
      <c r="B590" s="35" t="s">
        <v>837</v>
      </c>
      <c r="C590" s="35" t="s">
        <v>850</v>
      </c>
      <c r="D590" s="35" t="s">
        <v>840</v>
      </c>
      <c r="E590" s="35" t="s">
        <v>657</v>
      </c>
      <c r="F590" s="35" t="s">
        <v>528</v>
      </c>
      <c r="G590" s="9">
        <v>2655066.1800000002</v>
      </c>
    </row>
    <row r="591" spans="1:7" ht="31.5" x14ac:dyDescent="0.25">
      <c r="A591" s="10" t="s">
        <v>529</v>
      </c>
      <c r="B591" s="35" t="s">
        <v>837</v>
      </c>
      <c r="C591" s="35" t="s">
        <v>850</v>
      </c>
      <c r="D591" s="35" t="s">
        <v>840</v>
      </c>
      <c r="E591" s="35" t="s">
        <v>657</v>
      </c>
      <c r="F591" s="35" t="s">
        <v>530</v>
      </c>
      <c r="G591" s="9">
        <v>21010378.579999998</v>
      </c>
    </row>
    <row r="592" spans="1:7" ht="31.5" x14ac:dyDescent="0.25">
      <c r="A592" s="10" t="s">
        <v>451</v>
      </c>
      <c r="B592" s="35" t="s">
        <v>837</v>
      </c>
      <c r="C592" s="35" t="s">
        <v>850</v>
      </c>
      <c r="D592" s="35" t="s">
        <v>840</v>
      </c>
      <c r="E592" s="35" t="s">
        <v>657</v>
      </c>
      <c r="F592" s="35" t="s">
        <v>429</v>
      </c>
      <c r="G592" s="9">
        <v>6447061.71</v>
      </c>
    </row>
    <row r="593" spans="1:7" ht="31.5" x14ac:dyDescent="0.25">
      <c r="A593" s="10" t="s">
        <v>452</v>
      </c>
      <c r="B593" s="35" t="s">
        <v>837</v>
      </c>
      <c r="C593" s="35" t="s">
        <v>850</v>
      </c>
      <c r="D593" s="35" t="s">
        <v>840</v>
      </c>
      <c r="E593" s="35" t="s">
        <v>657</v>
      </c>
      <c r="F593" s="35" t="s">
        <v>453</v>
      </c>
      <c r="G593" s="9">
        <v>6447061.71</v>
      </c>
    </row>
    <row r="594" spans="1:7" ht="31.5" x14ac:dyDescent="0.25">
      <c r="A594" s="10" t="s">
        <v>465</v>
      </c>
      <c r="B594" s="35" t="s">
        <v>837</v>
      </c>
      <c r="C594" s="35" t="s">
        <v>850</v>
      </c>
      <c r="D594" s="35" t="s">
        <v>840</v>
      </c>
      <c r="E594" s="35" t="s">
        <v>657</v>
      </c>
      <c r="F594" s="35" t="s">
        <v>466</v>
      </c>
      <c r="G594" s="9">
        <v>944656.08</v>
      </c>
    </row>
    <row r="595" spans="1:7" x14ac:dyDescent="0.25">
      <c r="A595" s="10" t="s">
        <v>454</v>
      </c>
      <c r="B595" s="35" t="s">
        <v>837</v>
      </c>
      <c r="C595" s="35" t="s">
        <v>850</v>
      </c>
      <c r="D595" s="35" t="s">
        <v>840</v>
      </c>
      <c r="E595" s="35" t="s">
        <v>657</v>
      </c>
      <c r="F595" s="35" t="s">
        <v>455</v>
      </c>
      <c r="G595" s="9">
        <v>3541337</v>
      </c>
    </row>
    <row r="596" spans="1:7" x14ac:dyDescent="0.25">
      <c r="A596" s="10" t="s">
        <v>512</v>
      </c>
      <c r="B596" s="35" t="s">
        <v>837</v>
      </c>
      <c r="C596" s="35" t="s">
        <v>850</v>
      </c>
      <c r="D596" s="35" t="s">
        <v>840</v>
      </c>
      <c r="E596" s="35" t="s">
        <v>657</v>
      </c>
      <c r="F596" s="35" t="s">
        <v>513</v>
      </c>
      <c r="G596" s="9">
        <v>1961068.63</v>
      </c>
    </row>
    <row r="597" spans="1:7" x14ac:dyDescent="0.25">
      <c r="A597" s="10" t="s">
        <v>471</v>
      </c>
      <c r="B597" s="35" t="s">
        <v>837</v>
      </c>
      <c r="C597" s="35" t="s">
        <v>850</v>
      </c>
      <c r="D597" s="35" t="s">
        <v>840</v>
      </c>
      <c r="E597" s="35" t="s">
        <v>657</v>
      </c>
      <c r="F597" s="35" t="s">
        <v>456</v>
      </c>
      <c r="G597" s="9">
        <v>50000</v>
      </c>
    </row>
    <row r="598" spans="1:7" ht="31.5" x14ac:dyDescent="0.25">
      <c r="A598" s="10" t="s">
        <v>472</v>
      </c>
      <c r="B598" s="35" t="s">
        <v>837</v>
      </c>
      <c r="C598" s="35" t="s">
        <v>850</v>
      </c>
      <c r="D598" s="35" t="s">
        <v>840</v>
      </c>
      <c r="E598" s="35" t="s">
        <v>657</v>
      </c>
      <c r="F598" s="35" t="s">
        <v>473</v>
      </c>
      <c r="G598" s="9">
        <v>50000</v>
      </c>
    </row>
    <row r="599" spans="1:7" ht="31.5" x14ac:dyDescent="0.25">
      <c r="A599" s="10" t="s">
        <v>474</v>
      </c>
      <c r="B599" s="35" t="s">
        <v>837</v>
      </c>
      <c r="C599" s="35" t="s">
        <v>850</v>
      </c>
      <c r="D599" s="35" t="s">
        <v>840</v>
      </c>
      <c r="E599" s="35" t="s">
        <v>657</v>
      </c>
      <c r="F599" s="35" t="s">
        <v>475</v>
      </c>
      <c r="G599" s="9">
        <v>50000</v>
      </c>
    </row>
    <row r="600" spans="1:7" x14ac:dyDescent="0.25">
      <c r="A600" s="10" t="s">
        <v>457</v>
      </c>
      <c r="B600" s="35" t="s">
        <v>837</v>
      </c>
      <c r="C600" s="35" t="s">
        <v>850</v>
      </c>
      <c r="D600" s="35" t="s">
        <v>840</v>
      </c>
      <c r="E600" s="35" t="s">
        <v>657</v>
      </c>
      <c r="F600" s="35" t="s">
        <v>458</v>
      </c>
      <c r="G600" s="9">
        <v>104361.5</v>
      </c>
    </row>
    <row r="601" spans="1:7" x14ac:dyDescent="0.25">
      <c r="A601" s="10" t="s">
        <v>459</v>
      </c>
      <c r="B601" s="35" t="s">
        <v>837</v>
      </c>
      <c r="C601" s="35" t="s">
        <v>850</v>
      </c>
      <c r="D601" s="35" t="s">
        <v>840</v>
      </c>
      <c r="E601" s="35" t="s">
        <v>657</v>
      </c>
      <c r="F601" s="35" t="s">
        <v>460</v>
      </c>
      <c r="G601" s="9">
        <v>104361.5</v>
      </c>
    </row>
    <row r="602" spans="1:7" x14ac:dyDescent="0.25">
      <c r="A602" s="10" t="s">
        <v>612</v>
      </c>
      <c r="B602" s="35" t="s">
        <v>837</v>
      </c>
      <c r="C602" s="35" t="s">
        <v>850</v>
      </c>
      <c r="D602" s="35" t="s">
        <v>840</v>
      </c>
      <c r="E602" s="35" t="s">
        <v>657</v>
      </c>
      <c r="F602" s="35" t="s">
        <v>613</v>
      </c>
      <c r="G602" s="9">
        <v>90000</v>
      </c>
    </row>
    <row r="603" spans="1:7" x14ac:dyDescent="0.25">
      <c r="A603" s="10" t="s">
        <v>461</v>
      </c>
      <c r="B603" s="35" t="s">
        <v>837</v>
      </c>
      <c r="C603" s="35" t="s">
        <v>850</v>
      </c>
      <c r="D603" s="35" t="s">
        <v>840</v>
      </c>
      <c r="E603" s="35" t="s">
        <v>657</v>
      </c>
      <c r="F603" s="35" t="s">
        <v>462</v>
      </c>
      <c r="G603" s="9">
        <v>14361.5</v>
      </c>
    </row>
    <row r="604" spans="1:7" ht="63" x14ac:dyDescent="0.25">
      <c r="A604" s="10" t="s">
        <v>626</v>
      </c>
      <c r="B604" s="35" t="s">
        <v>837</v>
      </c>
      <c r="C604" s="35" t="s">
        <v>850</v>
      </c>
      <c r="D604" s="35" t="s">
        <v>840</v>
      </c>
      <c r="E604" s="35" t="s">
        <v>658</v>
      </c>
      <c r="F604" s="35"/>
      <c r="G604" s="9">
        <v>238296.77</v>
      </c>
    </row>
    <row r="605" spans="1:7" ht="63" x14ac:dyDescent="0.25">
      <c r="A605" s="10" t="s">
        <v>434</v>
      </c>
      <c r="B605" s="35" t="s">
        <v>837</v>
      </c>
      <c r="C605" s="35" t="s">
        <v>850</v>
      </c>
      <c r="D605" s="35" t="s">
        <v>840</v>
      </c>
      <c r="E605" s="35" t="s">
        <v>658</v>
      </c>
      <c r="F605" s="35" t="s">
        <v>435</v>
      </c>
      <c r="G605" s="9">
        <v>238296.77</v>
      </c>
    </row>
    <row r="606" spans="1:7" x14ac:dyDescent="0.25">
      <c r="A606" s="10" t="s">
        <v>523</v>
      </c>
      <c r="B606" s="35" t="s">
        <v>837</v>
      </c>
      <c r="C606" s="35" t="s">
        <v>850</v>
      </c>
      <c r="D606" s="35" t="s">
        <v>840</v>
      </c>
      <c r="E606" s="35" t="s">
        <v>658</v>
      </c>
      <c r="F606" s="35" t="s">
        <v>524</v>
      </c>
      <c r="G606" s="9">
        <v>238296.77</v>
      </c>
    </row>
    <row r="607" spans="1:7" ht="31.5" x14ac:dyDescent="0.25">
      <c r="A607" s="10" t="s">
        <v>527</v>
      </c>
      <c r="B607" s="35" t="s">
        <v>837</v>
      </c>
      <c r="C607" s="35" t="s">
        <v>850</v>
      </c>
      <c r="D607" s="35" t="s">
        <v>840</v>
      </c>
      <c r="E607" s="35" t="s">
        <v>658</v>
      </c>
      <c r="F607" s="35" t="s">
        <v>528</v>
      </c>
      <c r="G607" s="9">
        <v>238296.77</v>
      </c>
    </row>
    <row r="608" spans="1:7" ht="31.5" x14ac:dyDescent="0.25">
      <c r="A608" s="10" t="s">
        <v>659</v>
      </c>
      <c r="B608" s="35" t="s">
        <v>837</v>
      </c>
      <c r="C608" s="35" t="s">
        <v>850</v>
      </c>
      <c r="D608" s="35" t="s">
        <v>840</v>
      </c>
      <c r="E608" s="35" t="s">
        <v>660</v>
      </c>
      <c r="F608" s="35"/>
      <c r="G608" s="9">
        <v>107749740.73</v>
      </c>
    </row>
    <row r="609" spans="1:7" ht="63" x14ac:dyDescent="0.25">
      <c r="A609" s="10" t="s">
        <v>434</v>
      </c>
      <c r="B609" s="35" t="s">
        <v>837</v>
      </c>
      <c r="C609" s="35" t="s">
        <v>850</v>
      </c>
      <c r="D609" s="35" t="s">
        <v>840</v>
      </c>
      <c r="E609" s="35" t="s">
        <v>660</v>
      </c>
      <c r="F609" s="35" t="s">
        <v>435</v>
      </c>
      <c r="G609" s="9">
        <v>96902862.879999995</v>
      </c>
    </row>
    <row r="610" spans="1:7" x14ac:dyDescent="0.25">
      <c r="A610" s="10" t="s">
        <v>523</v>
      </c>
      <c r="B610" s="35" t="s">
        <v>837</v>
      </c>
      <c r="C610" s="35" t="s">
        <v>850</v>
      </c>
      <c r="D610" s="35" t="s">
        <v>840</v>
      </c>
      <c r="E610" s="35" t="s">
        <v>660</v>
      </c>
      <c r="F610" s="35" t="s">
        <v>524</v>
      </c>
      <c r="G610" s="9">
        <v>96902862.879999995</v>
      </c>
    </row>
    <row r="611" spans="1:7" x14ac:dyDescent="0.25">
      <c r="A611" s="10" t="s">
        <v>525</v>
      </c>
      <c r="B611" s="35" t="s">
        <v>837</v>
      </c>
      <c r="C611" s="35" t="s">
        <v>850</v>
      </c>
      <c r="D611" s="35" t="s">
        <v>840</v>
      </c>
      <c r="E611" s="35" t="s">
        <v>660</v>
      </c>
      <c r="F611" s="35" t="s">
        <v>526</v>
      </c>
      <c r="G611" s="9">
        <v>73355950.269999996</v>
      </c>
    </row>
    <row r="612" spans="1:7" ht="31.5" x14ac:dyDescent="0.25">
      <c r="A612" s="10" t="s">
        <v>527</v>
      </c>
      <c r="B612" s="35" t="s">
        <v>837</v>
      </c>
      <c r="C612" s="35" t="s">
        <v>850</v>
      </c>
      <c r="D612" s="35" t="s">
        <v>840</v>
      </c>
      <c r="E612" s="35" t="s">
        <v>660</v>
      </c>
      <c r="F612" s="35" t="s">
        <v>528</v>
      </c>
      <c r="G612" s="9">
        <v>3746243.39</v>
      </c>
    </row>
    <row r="613" spans="1:7" ht="31.5" x14ac:dyDescent="0.25">
      <c r="A613" s="10" t="s">
        <v>529</v>
      </c>
      <c r="B613" s="35" t="s">
        <v>837</v>
      </c>
      <c r="C613" s="35" t="s">
        <v>850</v>
      </c>
      <c r="D613" s="35" t="s">
        <v>840</v>
      </c>
      <c r="E613" s="35" t="s">
        <v>660</v>
      </c>
      <c r="F613" s="35" t="s">
        <v>530</v>
      </c>
      <c r="G613" s="9">
        <v>19800669.219999999</v>
      </c>
    </row>
    <row r="614" spans="1:7" ht="31.5" x14ac:dyDescent="0.25">
      <c r="A614" s="10" t="s">
        <v>451</v>
      </c>
      <c r="B614" s="35" t="s">
        <v>837</v>
      </c>
      <c r="C614" s="35" t="s">
        <v>850</v>
      </c>
      <c r="D614" s="35" t="s">
        <v>840</v>
      </c>
      <c r="E614" s="35" t="s">
        <v>660</v>
      </c>
      <c r="F614" s="35" t="s">
        <v>429</v>
      </c>
      <c r="G614" s="9">
        <v>10824147.98</v>
      </c>
    </row>
    <row r="615" spans="1:7" ht="31.5" x14ac:dyDescent="0.25">
      <c r="A615" s="10" t="s">
        <v>452</v>
      </c>
      <c r="B615" s="35" t="s">
        <v>837</v>
      </c>
      <c r="C615" s="35" t="s">
        <v>850</v>
      </c>
      <c r="D615" s="35" t="s">
        <v>840</v>
      </c>
      <c r="E615" s="35" t="s">
        <v>660</v>
      </c>
      <c r="F615" s="35" t="s">
        <v>453</v>
      </c>
      <c r="G615" s="9">
        <v>10824147.98</v>
      </c>
    </row>
    <row r="616" spans="1:7" ht="31.5" x14ac:dyDescent="0.25">
      <c r="A616" s="10" t="s">
        <v>465</v>
      </c>
      <c r="B616" s="35" t="s">
        <v>837</v>
      </c>
      <c r="C616" s="35" t="s">
        <v>850</v>
      </c>
      <c r="D616" s="35" t="s">
        <v>840</v>
      </c>
      <c r="E616" s="35" t="s">
        <v>660</v>
      </c>
      <c r="F616" s="35" t="s">
        <v>466</v>
      </c>
      <c r="G616" s="9">
        <v>587441.63</v>
      </c>
    </row>
    <row r="617" spans="1:7" x14ac:dyDescent="0.25">
      <c r="A617" s="10" t="s">
        <v>454</v>
      </c>
      <c r="B617" s="35" t="s">
        <v>837</v>
      </c>
      <c r="C617" s="35" t="s">
        <v>850</v>
      </c>
      <c r="D617" s="35" t="s">
        <v>840</v>
      </c>
      <c r="E617" s="35" t="s">
        <v>660</v>
      </c>
      <c r="F617" s="35" t="s">
        <v>455</v>
      </c>
      <c r="G617" s="9">
        <v>10236706.35</v>
      </c>
    </row>
    <row r="618" spans="1:7" x14ac:dyDescent="0.25">
      <c r="A618" s="10" t="s">
        <v>471</v>
      </c>
      <c r="B618" s="35" t="s">
        <v>837</v>
      </c>
      <c r="C618" s="35" t="s">
        <v>850</v>
      </c>
      <c r="D618" s="35" t="s">
        <v>840</v>
      </c>
      <c r="E618" s="35" t="s">
        <v>660</v>
      </c>
      <c r="F618" s="35" t="s">
        <v>456</v>
      </c>
      <c r="G618" s="9">
        <v>9081.4500000000007</v>
      </c>
    </row>
    <row r="619" spans="1:7" ht="31.5" x14ac:dyDescent="0.25">
      <c r="A619" s="10" t="s">
        <v>472</v>
      </c>
      <c r="B619" s="35" t="s">
        <v>837</v>
      </c>
      <c r="C619" s="35" t="s">
        <v>850</v>
      </c>
      <c r="D619" s="35" t="s">
        <v>840</v>
      </c>
      <c r="E619" s="35" t="s">
        <v>660</v>
      </c>
      <c r="F619" s="35" t="s">
        <v>473</v>
      </c>
      <c r="G619" s="9">
        <v>9081.4500000000007</v>
      </c>
    </row>
    <row r="620" spans="1:7" ht="31.5" x14ac:dyDescent="0.25">
      <c r="A620" s="10" t="s">
        <v>474</v>
      </c>
      <c r="B620" s="35" t="s">
        <v>837</v>
      </c>
      <c r="C620" s="35" t="s">
        <v>850</v>
      </c>
      <c r="D620" s="35" t="s">
        <v>840</v>
      </c>
      <c r="E620" s="35" t="s">
        <v>660</v>
      </c>
      <c r="F620" s="35" t="s">
        <v>475</v>
      </c>
      <c r="G620" s="9">
        <v>9081.4500000000007</v>
      </c>
    </row>
    <row r="621" spans="1:7" x14ac:dyDescent="0.25">
      <c r="A621" s="10" t="s">
        <v>457</v>
      </c>
      <c r="B621" s="35" t="s">
        <v>837</v>
      </c>
      <c r="C621" s="35" t="s">
        <v>850</v>
      </c>
      <c r="D621" s="35" t="s">
        <v>840</v>
      </c>
      <c r="E621" s="35" t="s">
        <v>660</v>
      </c>
      <c r="F621" s="35" t="s">
        <v>458</v>
      </c>
      <c r="G621" s="9">
        <v>13648.42</v>
      </c>
    </row>
    <row r="622" spans="1:7" x14ac:dyDescent="0.25">
      <c r="A622" s="10" t="s">
        <v>459</v>
      </c>
      <c r="B622" s="35" t="s">
        <v>837</v>
      </c>
      <c r="C622" s="35" t="s">
        <v>850</v>
      </c>
      <c r="D622" s="35" t="s">
        <v>840</v>
      </c>
      <c r="E622" s="35" t="s">
        <v>660</v>
      </c>
      <c r="F622" s="35" t="s">
        <v>460</v>
      </c>
      <c r="G622" s="9">
        <v>13648.42</v>
      </c>
    </row>
    <row r="623" spans="1:7" x14ac:dyDescent="0.25">
      <c r="A623" s="10" t="s">
        <v>461</v>
      </c>
      <c r="B623" s="35" t="s">
        <v>837</v>
      </c>
      <c r="C623" s="35" t="s">
        <v>850</v>
      </c>
      <c r="D623" s="35" t="s">
        <v>840</v>
      </c>
      <c r="E623" s="35" t="s">
        <v>660</v>
      </c>
      <c r="F623" s="35" t="s">
        <v>462</v>
      </c>
      <c r="G623" s="9">
        <v>13648.42</v>
      </c>
    </row>
    <row r="624" spans="1:7" ht="31.5" x14ac:dyDescent="0.25">
      <c r="A624" s="10" t="s">
        <v>500</v>
      </c>
      <c r="B624" s="35" t="s">
        <v>837</v>
      </c>
      <c r="C624" s="35" t="s">
        <v>850</v>
      </c>
      <c r="D624" s="35" t="s">
        <v>840</v>
      </c>
      <c r="E624" s="35" t="s">
        <v>501</v>
      </c>
      <c r="F624" s="35"/>
      <c r="G624" s="9">
        <v>18816626.809999999</v>
      </c>
    </row>
    <row r="625" spans="1:7" ht="31.5" x14ac:dyDescent="0.25">
      <c r="A625" s="10" t="s">
        <v>488</v>
      </c>
      <c r="B625" s="35" t="s">
        <v>837</v>
      </c>
      <c r="C625" s="35" t="s">
        <v>850</v>
      </c>
      <c r="D625" s="35" t="s">
        <v>840</v>
      </c>
      <c r="E625" s="35" t="s">
        <v>501</v>
      </c>
      <c r="F625" s="35" t="s">
        <v>489</v>
      </c>
      <c r="G625" s="9">
        <v>18816626.809999999</v>
      </c>
    </row>
    <row r="626" spans="1:7" x14ac:dyDescent="0.25">
      <c r="A626" s="10" t="s">
        <v>490</v>
      </c>
      <c r="B626" s="35" t="s">
        <v>837</v>
      </c>
      <c r="C626" s="35" t="s">
        <v>850</v>
      </c>
      <c r="D626" s="35" t="s">
        <v>840</v>
      </c>
      <c r="E626" s="35" t="s">
        <v>501</v>
      </c>
      <c r="F626" s="35" t="s">
        <v>491</v>
      </c>
      <c r="G626" s="9">
        <v>18816626.809999999</v>
      </c>
    </row>
    <row r="627" spans="1:7" ht="31.5" x14ac:dyDescent="0.25">
      <c r="A627" s="10" t="s">
        <v>492</v>
      </c>
      <c r="B627" s="35" t="s">
        <v>837</v>
      </c>
      <c r="C627" s="35" t="s">
        <v>850</v>
      </c>
      <c r="D627" s="35" t="s">
        <v>840</v>
      </c>
      <c r="E627" s="35" t="s">
        <v>501</v>
      </c>
      <c r="F627" s="35" t="s">
        <v>493</v>
      </c>
      <c r="G627" s="9">
        <v>18816626.809999999</v>
      </c>
    </row>
    <row r="628" spans="1:7" x14ac:dyDescent="0.25">
      <c r="A628" s="10" t="s">
        <v>544</v>
      </c>
      <c r="B628" s="35" t="s">
        <v>837</v>
      </c>
      <c r="C628" s="35" t="s">
        <v>850</v>
      </c>
      <c r="D628" s="35" t="s">
        <v>840</v>
      </c>
      <c r="E628" s="35" t="s">
        <v>545</v>
      </c>
      <c r="F628" s="35"/>
      <c r="G628" s="9">
        <v>12859119.84</v>
      </c>
    </row>
    <row r="629" spans="1:7" ht="31.5" x14ac:dyDescent="0.25">
      <c r="A629" s="10" t="s">
        <v>451</v>
      </c>
      <c r="B629" s="35" t="s">
        <v>837</v>
      </c>
      <c r="C629" s="35" t="s">
        <v>850</v>
      </c>
      <c r="D629" s="35" t="s">
        <v>840</v>
      </c>
      <c r="E629" s="35" t="s">
        <v>545</v>
      </c>
      <c r="F629" s="35" t="s">
        <v>429</v>
      </c>
      <c r="G629" s="9">
        <v>12417344.52</v>
      </c>
    </row>
    <row r="630" spans="1:7" ht="31.5" x14ac:dyDescent="0.25">
      <c r="A630" s="10" t="s">
        <v>452</v>
      </c>
      <c r="B630" s="35" t="s">
        <v>837</v>
      </c>
      <c r="C630" s="35" t="s">
        <v>850</v>
      </c>
      <c r="D630" s="35" t="s">
        <v>840</v>
      </c>
      <c r="E630" s="35" t="s">
        <v>545</v>
      </c>
      <c r="F630" s="35" t="s">
        <v>453</v>
      </c>
      <c r="G630" s="9">
        <v>12417344.52</v>
      </c>
    </row>
    <row r="631" spans="1:7" ht="31.5" x14ac:dyDescent="0.25">
      <c r="A631" s="10" t="s">
        <v>465</v>
      </c>
      <c r="B631" s="35" t="s">
        <v>837</v>
      </c>
      <c r="C631" s="35" t="s">
        <v>850</v>
      </c>
      <c r="D631" s="35" t="s">
        <v>840</v>
      </c>
      <c r="E631" s="35" t="s">
        <v>545</v>
      </c>
      <c r="F631" s="35" t="s">
        <v>466</v>
      </c>
      <c r="G631" s="9">
        <v>40000</v>
      </c>
    </row>
    <row r="632" spans="1:7" x14ac:dyDescent="0.25">
      <c r="A632" s="10" t="s">
        <v>454</v>
      </c>
      <c r="B632" s="35" t="s">
        <v>837</v>
      </c>
      <c r="C632" s="35" t="s">
        <v>850</v>
      </c>
      <c r="D632" s="35" t="s">
        <v>840</v>
      </c>
      <c r="E632" s="35" t="s">
        <v>545</v>
      </c>
      <c r="F632" s="35" t="s">
        <v>455</v>
      </c>
      <c r="G632" s="9">
        <v>12377344.52</v>
      </c>
    </row>
    <row r="633" spans="1:7" x14ac:dyDescent="0.25">
      <c r="A633" s="10" t="s">
        <v>457</v>
      </c>
      <c r="B633" s="35" t="s">
        <v>837</v>
      </c>
      <c r="C633" s="35" t="s">
        <v>850</v>
      </c>
      <c r="D633" s="35" t="s">
        <v>840</v>
      </c>
      <c r="E633" s="35" t="s">
        <v>545</v>
      </c>
      <c r="F633" s="35" t="s">
        <v>458</v>
      </c>
      <c r="G633" s="9">
        <v>441775.32</v>
      </c>
    </row>
    <row r="634" spans="1:7" x14ac:dyDescent="0.25">
      <c r="A634" s="10" t="s">
        <v>459</v>
      </c>
      <c r="B634" s="35" t="s">
        <v>837</v>
      </c>
      <c r="C634" s="35" t="s">
        <v>850</v>
      </c>
      <c r="D634" s="35" t="s">
        <v>840</v>
      </c>
      <c r="E634" s="35" t="s">
        <v>545</v>
      </c>
      <c r="F634" s="35" t="s">
        <v>460</v>
      </c>
      <c r="G634" s="9">
        <v>441775.32</v>
      </c>
    </row>
    <row r="635" spans="1:7" x14ac:dyDescent="0.25">
      <c r="A635" s="10" t="s">
        <v>461</v>
      </c>
      <c r="B635" s="35" t="s">
        <v>837</v>
      </c>
      <c r="C635" s="35" t="s">
        <v>850</v>
      </c>
      <c r="D635" s="35" t="s">
        <v>840</v>
      </c>
      <c r="E635" s="35" t="s">
        <v>545</v>
      </c>
      <c r="F635" s="35" t="s">
        <v>462</v>
      </c>
      <c r="G635" s="9">
        <v>441775.32</v>
      </c>
    </row>
    <row r="636" spans="1:7" ht="31.5" x14ac:dyDescent="0.25">
      <c r="A636" s="10" t="s">
        <v>661</v>
      </c>
      <c r="B636" s="35" t="s">
        <v>837</v>
      </c>
      <c r="C636" s="35" t="s">
        <v>850</v>
      </c>
      <c r="D636" s="35" t="s">
        <v>846</v>
      </c>
      <c r="E636" s="35"/>
      <c r="F636" s="35"/>
      <c r="G636" s="9">
        <v>417766</v>
      </c>
    </row>
    <row r="637" spans="1:7" x14ac:dyDescent="0.25">
      <c r="A637" s="10" t="s">
        <v>590</v>
      </c>
      <c r="B637" s="35" t="s">
        <v>837</v>
      </c>
      <c r="C637" s="35" t="s">
        <v>850</v>
      </c>
      <c r="D637" s="35" t="s">
        <v>846</v>
      </c>
      <c r="E637" s="35" t="s">
        <v>662</v>
      </c>
      <c r="F637" s="35"/>
      <c r="G637" s="9">
        <v>4000</v>
      </c>
    </row>
    <row r="638" spans="1:7" ht="31.5" x14ac:dyDescent="0.25">
      <c r="A638" s="10" t="s">
        <v>451</v>
      </c>
      <c r="B638" s="35" t="s">
        <v>837</v>
      </c>
      <c r="C638" s="35" t="s">
        <v>850</v>
      </c>
      <c r="D638" s="35" t="s">
        <v>846</v>
      </c>
      <c r="E638" s="35" t="s">
        <v>662</v>
      </c>
      <c r="F638" s="35" t="s">
        <v>429</v>
      </c>
      <c r="G638" s="9">
        <v>4000</v>
      </c>
    </row>
    <row r="639" spans="1:7" ht="31.5" x14ac:dyDescent="0.25">
      <c r="A639" s="10" t="s">
        <v>452</v>
      </c>
      <c r="B639" s="35" t="s">
        <v>837</v>
      </c>
      <c r="C639" s="35" t="s">
        <v>850</v>
      </c>
      <c r="D639" s="35" t="s">
        <v>846</v>
      </c>
      <c r="E639" s="35" t="s">
        <v>662</v>
      </c>
      <c r="F639" s="35" t="s">
        <v>453</v>
      </c>
      <c r="G639" s="9">
        <v>4000</v>
      </c>
    </row>
    <row r="640" spans="1:7" x14ac:dyDescent="0.25">
      <c r="A640" s="10" t="s">
        <v>454</v>
      </c>
      <c r="B640" s="35" t="s">
        <v>837</v>
      </c>
      <c r="C640" s="35" t="s">
        <v>850</v>
      </c>
      <c r="D640" s="35" t="s">
        <v>846</v>
      </c>
      <c r="E640" s="35" t="s">
        <v>662</v>
      </c>
      <c r="F640" s="35" t="s">
        <v>455</v>
      </c>
      <c r="G640" s="9">
        <v>4000</v>
      </c>
    </row>
    <row r="641" spans="1:7" ht="31.5" x14ac:dyDescent="0.25">
      <c r="A641" s="10" t="s">
        <v>624</v>
      </c>
      <c r="B641" s="35" t="s">
        <v>837</v>
      </c>
      <c r="C641" s="35" t="s">
        <v>850</v>
      </c>
      <c r="D641" s="35" t="s">
        <v>846</v>
      </c>
      <c r="E641" s="35" t="s">
        <v>625</v>
      </c>
      <c r="F641" s="35"/>
      <c r="G641" s="9">
        <v>18000</v>
      </c>
    </row>
    <row r="642" spans="1:7" ht="63" x14ac:dyDescent="0.25">
      <c r="A642" s="10" t="s">
        <v>434</v>
      </c>
      <c r="B642" s="35" t="s">
        <v>837</v>
      </c>
      <c r="C642" s="35" t="s">
        <v>850</v>
      </c>
      <c r="D642" s="35" t="s">
        <v>846</v>
      </c>
      <c r="E642" s="35" t="s">
        <v>625</v>
      </c>
      <c r="F642" s="35" t="s">
        <v>435</v>
      </c>
      <c r="G642" s="9">
        <v>6000</v>
      </c>
    </row>
    <row r="643" spans="1:7" x14ac:dyDescent="0.25">
      <c r="A643" s="10" t="s">
        <v>523</v>
      </c>
      <c r="B643" s="35" t="s">
        <v>837</v>
      </c>
      <c r="C643" s="35" t="s">
        <v>850</v>
      </c>
      <c r="D643" s="35" t="s">
        <v>846</v>
      </c>
      <c r="E643" s="35" t="s">
        <v>625</v>
      </c>
      <c r="F643" s="35" t="s">
        <v>524</v>
      </c>
      <c r="G643" s="9">
        <v>6000</v>
      </c>
    </row>
    <row r="644" spans="1:7" ht="31.5" x14ac:dyDescent="0.25">
      <c r="A644" s="10" t="s">
        <v>527</v>
      </c>
      <c r="B644" s="35" t="s">
        <v>837</v>
      </c>
      <c r="C644" s="35" t="s">
        <v>850</v>
      </c>
      <c r="D644" s="35" t="s">
        <v>846</v>
      </c>
      <c r="E644" s="35" t="s">
        <v>625</v>
      </c>
      <c r="F644" s="35" t="s">
        <v>528</v>
      </c>
      <c r="G644" s="9">
        <v>6000</v>
      </c>
    </row>
    <row r="645" spans="1:7" ht="31.5" x14ac:dyDescent="0.25">
      <c r="A645" s="10" t="s">
        <v>451</v>
      </c>
      <c r="B645" s="35" t="s">
        <v>837</v>
      </c>
      <c r="C645" s="35" t="s">
        <v>850</v>
      </c>
      <c r="D645" s="35" t="s">
        <v>846</v>
      </c>
      <c r="E645" s="35" t="s">
        <v>625</v>
      </c>
      <c r="F645" s="35" t="s">
        <v>429</v>
      </c>
      <c r="G645" s="9">
        <v>12000</v>
      </c>
    </row>
    <row r="646" spans="1:7" ht="31.5" x14ac:dyDescent="0.25">
      <c r="A646" s="10" t="s">
        <v>452</v>
      </c>
      <c r="B646" s="35" t="s">
        <v>837</v>
      </c>
      <c r="C646" s="35" t="s">
        <v>850</v>
      </c>
      <c r="D646" s="35" t="s">
        <v>846</v>
      </c>
      <c r="E646" s="35" t="s">
        <v>625</v>
      </c>
      <c r="F646" s="35" t="s">
        <v>453</v>
      </c>
      <c r="G646" s="9">
        <v>12000</v>
      </c>
    </row>
    <row r="647" spans="1:7" x14ac:dyDescent="0.25">
      <c r="A647" s="10" t="s">
        <v>454</v>
      </c>
      <c r="B647" s="35" t="s">
        <v>837</v>
      </c>
      <c r="C647" s="35" t="s">
        <v>850</v>
      </c>
      <c r="D647" s="35" t="s">
        <v>846</v>
      </c>
      <c r="E647" s="35" t="s">
        <v>625</v>
      </c>
      <c r="F647" s="35" t="s">
        <v>455</v>
      </c>
      <c r="G647" s="9">
        <v>12000</v>
      </c>
    </row>
    <row r="648" spans="1:7" ht="31.5" x14ac:dyDescent="0.25">
      <c r="A648" s="10" t="s">
        <v>639</v>
      </c>
      <c r="B648" s="35" t="s">
        <v>837</v>
      </c>
      <c r="C648" s="35" t="s">
        <v>850</v>
      </c>
      <c r="D648" s="35" t="s">
        <v>846</v>
      </c>
      <c r="E648" s="35" t="s">
        <v>640</v>
      </c>
      <c r="F648" s="35"/>
      <c r="G648" s="9">
        <v>146016</v>
      </c>
    </row>
    <row r="649" spans="1:7" ht="63" x14ac:dyDescent="0.25">
      <c r="A649" s="10" t="s">
        <v>434</v>
      </c>
      <c r="B649" s="35" t="s">
        <v>837</v>
      </c>
      <c r="C649" s="35" t="s">
        <v>850</v>
      </c>
      <c r="D649" s="35" t="s">
        <v>846</v>
      </c>
      <c r="E649" s="35" t="s">
        <v>640</v>
      </c>
      <c r="F649" s="35" t="s">
        <v>435</v>
      </c>
      <c r="G649" s="9">
        <v>4000</v>
      </c>
    </row>
    <row r="650" spans="1:7" x14ac:dyDescent="0.25">
      <c r="A650" s="10" t="s">
        <v>523</v>
      </c>
      <c r="B650" s="35" t="s">
        <v>837</v>
      </c>
      <c r="C650" s="35" t="s">
        <v>850</v>
      </c>
      <c r="D650" s="35" t="s">
        <v>846</v>
      </c>
      <c r="E650" s="35" t="s">
        <v>640</v>
      </c>
      <c r="F650" s="35" t="s">
        <v>524</v>
      </c>
      <c r="G650" s="9">
        <v>4000</v>
      </c>
    </row>
    <row r="651" spans="1:7" ht="31.5" x14ac:dyDescent="0.25">
      <c r="A651" s="10" t="s">
        <v>527</v>
      </c>
      <c r="B651" s="35" t="s">
        <v>837</v>
      </c>
      <c r="C651" s="35" t="s">
        <v>850</v>
      </c>
      <c r="D651" s="35" t="s">
        <v>846</v>
      </c>
      <c r="E651" s="35" t="s">
        <v>640</v>
      </c>
      <c r="F651" s="35" t="s">
        <v>528</v>
      </c>
      <c r="G651" s="9">
        <v>4000</v>
      </c>
    </row>
    <row r="652" spans="1:7" ht="31.5" x14ac:dyDescent="0.25">
      <c r="A652" s="10" t="s">
        <v>451</v>
      </c>
      <c r="B652" s="35" t="s">
        <v>837</v>
      </c>
      <c r="C652" s="35" t="s">
        <v>850</v>
      </c>
      <c r="D652" s="35" t="s">
        <v>846</v>
      </c>
      <c r="E652" s="35" t="s">
        <v>640</v>
      </c>
      <c r="F652" s="35" t="s">
        <v>429</v>
      </c>
      <c r="G652" s="9">
        <v>27130</v>
      </c>
    </row>
    <row r="653" spans="1:7" ht="31.5" x14ac:dyDescent="0.25">
      <c r="A653" s="10" t="s">
        <v>452</v>
      </c>
      <c r="B653" s="35" t="s">
        <v>837</v>
      </c>
      <c r="C653" s="35" t="s">
        <v>850</v>
      </c>
      <c r="D653" s="35" t="s">
        <v>846</v>
      </c>
      <c r="E653" s="35" t="s">
        <v>640</v>
      </c>
      <c r="F653" s="35" t="s">
        <v>453</v>
      </c>
      <c r="G653" s="9">
        <v>27130</v>
      </c>
    </row>
    <row r="654" spans="1:7" x14ac:dyDescent="0.25">
      <c r="A654" s="10" t="s">
        <v>454</v>
      </c>
      <c r="B654" s="35" t="s">
        <v>837</v>
      </c>
      <c r="C654" s="35" t="s">
        <v>850</v>
      </c>
      <c r="D654" s="35" t="s">
        <v>846</v>
      </c>
      <c r="E654" s="35" t="s">
        <v>640</v>
      </c>
      <c r="F654" s="35" t="s">
        <v>455</v>
      </c>
      <c r="G654" s="9">
        <v>27130</v>
      </c>
    </row>
    <row r="655" spans="1:7" ht="31.5" x14ac:dyDescent="0.25">
      <c r="A655" s="10" t="s">
        <v>531</v>
      </c>
      <c r="B655" s="35" t="s">
        <v>837</v>
      </c>
      <c r="C655" s="35" t="s">
        <v>850</v>
      </c>
      <c r="D655" s="35" t="s">
        <v>846</v>
      </c>
      <c r="E655" s="35" t="s">
        <v>640</v>
      </c>
      <c r="F655" s="35" t="s">
        <v>532</v>
      </c>
      <c r="G655" s="9">
        <v>114886</v>
      </c>
    </row>
    <row r="656" spans="1:7" x14ac:dyDescent="0.25">
      <c r="A656" s="10" t="s">
        <v>533</v>
      </c>
      <c r="B656" s="35" t="s">
        <v>837</v>
      </c>
      <c r="C656" s="35" t="s">
        <v>850</v>
      </c>
      <c r="D656" s="35" t="s">
        <v>846</v>
      </c>
      <c r="E656" s="35" t="s">
        <v>640</v>
      </c>
      <c r="F656" s="35" t="s">
        <v>534</v>
      </c>
      <c r="G656" s="9">
        <v>114886</v>
      </c>
    </row>
    <row r="657" spans="1:7" ht="47.25" x14ac:dyDescent="0.25">
      <c r="A657" s="10" t="s">
        <v>535</v>
      </c>
      <c r="B657" s="35" t="s">
        <v>837</v>
      </c>
      <c r="C657" s="35" t="s">
        <v>850</v>
      </c>
      <c r="D657" s="35" t="s">
        <v>846</v>
      </c>
      <c r="E657" s="35" t="s">
        <v>640</v>
      </c>
      <c r="F657" s="35" t="s">
        <v>536</v>
      </c>
      <c r="G657" s="9">
        <v>114886</v>
      </c>
    </row>
    <row r="658" spans="1:7" ht="94.5" x14ac:dyDescent="0.25">
      <c r="A658" s="10" t="s">
        <v>643</v>
      </c>
      <c r="B658" s="35" t="s">
        <v>837</v>
      </c>
      <c r="C658" s="35" t="s">
        <v>850</v>
      </c>
      <c r="D658" s="35" t="s">
        <v>846</v>
      </c>
      <c r="E658" s="35" t="s">
        <v>644</v>
      </c>
      <c r="F658" s="35"/>
      <c r="G658" s="9">
        <v>108350</v>
      </c>
    </row>
    <row r="659" spans="1:7" ht="31.5" x14ac:dyDescent="0.25">
      <c r="A659" s="10" t="s">
        <v>531</v>
      </c>
      <c r="B659" s="35" t="s">
        <v>837</v>
      </c>
      <c r="C659" s="35" t="s">
        <v>850</v>
      </c>
      <c r="D659" s="35" t="s">
        <v>846</v>
      </c>
      <c r="E659" s="35" t="s">
        <v>644</v>
      </c>
      <c r="F659" s="35" t="s">
        <v>532</v>
      </c>
      <c r="G659" s="9">
        <v>108350</v>
      </c>
    </row>
    <row r="660" spans="1:7" x14ac:dyDescent="0.25">
      <c r="A660" s="10" t="s">
        <v>533</v>
      </c>
      <c r="B660" s="35" t="s">
        <v>837</v>
      </c>
      <c r="C660" s="35" t="s">
        <v>850</v>
      </c>
      <c r="D660" s="35" t="s">
        <v>846</v>
      </c>
      <c r="E660" s="35" t="s">
        <v>644</v>
      </c>
      <c r="F660" s="35" t="s">
        <v>534</v>
      </c>
      <c r="G660" s="9">
        <v>108350</v>
      </c>
    </row>
    <row r="661" spans="1:7" ht="47.25" x14ac:dyDescent="0.25">
      <c r="A661" s="10" t="s">
        <v>535</v>
      </c>
      <c r="B661" s="35" t="s">
        <v>837</v>
      </c>
      <c r="C661" s="35" t="s">
        <v>850</v>
      </c>
      <c r="D661" s="35" t="s">
        <v>846</v>
      </c>
      <c r="E661" s="35" t="s">
        <v>644</v>
      </c>
      <c r="F661" s="35" t="s">
        <v>536</v>
      </c>
      <c r="G661" s="9">
        <v>108350</v>
      </c>
    </row>
    <row r="662" spans="1:7" ht="47.25" x14ac:dyDescent="0.25">
      <c r="A662" s="10" t="s">
        <v>628</v>
      </c>
      <c r="B662" s="35" t="s">
        <v>837</v>
      </c>
      <c r="C662" s="35" t="s">
        <v>850</v>
      </c>
      <c r="D662" s="35" t="s">
        <v>846</v>
      </c>
      <c r="E662" s="35" t="s">
        <v>629</v>
      </c>
      <c r="F662" s="35"/>
      <c r="G662" s="9">
        <v>26700</v>
      </c>
    </row>
    <row r="663" spans="1:7" ht="31.5" x14ac:dyDescent="0.25">
      <c r="A663" s="10" t="s">
        <v>451</v>
      </c>
      <c r="B663" s="35" t="s">
        <v>837</v>
      </c>
      <c r="C663" s="35" t="s">
        <v>850</v>
      </c>
      <c r="D663" s="35" t="s">
        <v>846</v>
      </c>
      <c r="E663" s="35" t="s">
        <v>629</v>
      </c>
      <c r="F663" s="35" t="s">
        <v>429</v>
      </c>
      <c r="G663" s="9">
        <v>26700</v>
      </c>
    </row>
    <row r="664" spans="1:7" ht="31.5" x14ac:dyDescent="0.25">
      <c r="A664" s="10" t="s">
        <v>452</v>
      </c>
      <c r="B664" s="35" t="s">
        <v>837</v>
      </c>
      <c r="C664" s="35" t="s">
        <v>850</v>
      </c>
      <c r="D664" s="35" t="s">
        <v>846</v>
      </c>
      <c r="E664" s="35" t="s">
        <v>629</v>
      </c>
      <c r="F664" s="35" t="s">
        <v>453</v>
      </c>
      <c r="G664" s="9">
        <v>26700</v>
      </c>
    </row>
    <row r="665" spans="1:7" x14ac:dyDescent="0.25">
      <c r="A665" s="10" t="s">
        <v>454</v>
      </c>
      <c r="B665" s="35" t="s">
        <v>837</v>
      </c>
      <c r="C665" s="35" t="s">
        <v>850</v>
      </c>
      <c r="D665" s="35" t="s">
        <v>846</v>
      </c>
      <c r="E665" s="35" t="s">
        <v>629</v>
      </c>
      <c r="F665" s="35" t="s">
        <v>455</v>
      </c>
      <c r="G665" s="9">
        <v>26700</v>
      </c>
    </row>
    <row r="666" spans="1:7" ht="31.5" x14ac:dyDescent="0.25">
      <c r="A666" s="10" t="s">
        <v>463</v>
      </c>
      <c r="B666" s="35" t="s">
        <v>837</v>
      </c>
      <c r="C666" s="35" t="s">
        <v>850</v>
      </c>
      <c r="D666" s="35" t="s">
        <v>846</v>
      </c>
      <c r="E666" s="35" t="s">
        <v>522</v>
      </c>
      <c r="F666" s="35"/>
      <c r="G666" s="9">
        <v>49900</v>
      </c>
    </row>
    <row r="667" spans="1:7" ht="31.5" x14ac:dyDescent="0.25">
      <c r="A667" s="10" t="s">
        <v>451</v>
      </c>
      <c r="B667" s="35" t="s">
        <v>837</v>
      </c>
      <c r="C667" s="35" t="s">
        <v>850</v>
      </c>
      <c r="D667" s="35" t="s">
        <v>846</v>
      </c>
      <c r="E667" s="35" t="s">
        <v>522</v>
      </c>
      <c r="F667" s="35" t="s">
        <v>429</v>
      </c>
      <c r="G667" s="9">
        <v>49900</v>
      </c>
    </row>
    <row r="668" spans="1:7" ht="31.5" x14ac:dyDescent="0.25">
      <c r="A668" s="10" t="s">
        <v>452</v>
      </c>
      <c r="B668" s="35" t="s">
        <v>837</v>
      </c>
      <c r="C668" s="35" t="s">
        <v>850</v>
      </c>
      <c r="D668" s="35" t="s">
        <v>846</v>
      </c>
      <c r="E668" s="35" t="s">
        <v>522</v>
      </c>
      <c r="F668" s="35" t="s">
        <v>453</v>
      </c>
      <c r="G668" s="9">
        <v>49900</v>
      </c>
    </row>
    <row r="669" spans="1:7" x14ac:dyDescent="0.25">
      <c r="A669" s="10" t="s">
        <v>454</v>
      </c>
      <c r="B669" s="35" t="s">
        <v>837</v>
      </c>
      <c r="C669" s="35" t="s">
        <v>850</v>
      </c>
      <c r="D669" s="35" t="s">
        <v>846</v>
      </c>
      <c r="E669" s="35" t="s">
        <v>522</v>
      </c>
      <c r="F669" s="35" t="s">
        <v>455</v>
      </c>
      <c r="G669" s="9">
        <v>49900</v>
      </c>
    </row>
    <row r="670" spans="1:7" x14ac:dyDescent="0.25">
      <c r="A670" s="10" t="s">
        <v>469</v>
      </c>
      <c r="B670" s="35" t="s">
        <v>837</v>
      </c>
      <c r="C670" s="35" t="s">
        <v>850</v>
      </c>
      <c r="D670" s="35" t="s">
        <v>846</v>
      </c>
      <c r="E670" s="35" t="s">
        <v>470</v>
      </c>
      <c r="F670" s="35"/>
      <c r="G670" s="9">
        <v>16000</v>
      </c>
    </row>
    <row r="671" spans="1:7" ht="31.5" x14ac:dyDescent="0.25">
      <c r="A671" s="10" t="s">
        <v>451</v>
      </c>
      <c r="B671" s="35" t="s">
        <v>837</v>
      </c>
      <c r="C671" s="35" t="s">
        <v>850</v>
      </c>
      <c r="D671" s="35" t="s">
        <v>846</v>
      </c>
      <c r="E671" s="35" t="s">
        <v>470</v>
      </c>
      <c r="F671" s="35" t="s">
        <v>429</v>
      </c>
      <c r="G671" s="9">
        <v>16000</v>
      </c>
    </row>
    <row r="672" spans="1:7" ht="31.5" x14ac:dyDescent="0.25">
      <c r="A672" s="10" t="s">
        <v>452</v>
      </c>
      <c r="B672" s="35" t="s">
        <v>837</v>
      </c>
      <c r="C672" s="35" t="s">
        <v>850</v>
      </c>
      <c r="D672" s="35" t="s">
        <v>846</v>
      </c>
      <c r="E672" s="35" t="s">
        <v>470</v>
      </c>
      <c r="F672" s="35" t="s">
        <v>453</v>
      </c>
      <c r="G672" s="9">
        <v>16000</v>
      </c>
    </row>
    <row r="673" spans="1:7" x14ac:dyDescent="0.25">
      <c r="A673" s="10" t="s">
        <v>454</v>
      </c>
      <c r="B673" s="35" t="s">
        <v>837</v>
      </c>
      <c r="C673" s="35" t="s">
        <v>850</v>
      </c>
      <c r="D673" s="35" t="s">
        <v>846</v>
      </c>
      <c r="E673" s="35" t="s">
        <v>470</v>
      </c>
      <c r="F673" s="35" t="s">
        <v>455</v>
      </c>
      <c r="G673" s="9">
        <v>16000</v>
      </c>
    </row>
    <row r="674" spans="1:7" ht="31.5" x14ac:dyDescent="0.25">
      <c r="A674" s="10" t="s">
        <v>463</v>
      </c>
      <c r="B674" s="35" t="s">
        <v>837</v>
      </c>
      <c r="C674" s="35" t="s">
        <v>850</v>
      </c>
      <c r="D674" s="35" t="s">
        <v>846</v>
      </c>
      <c r="E674" s="35" t="s">
        <v>464</v>
      </c>
      <c r="F674" s="35"/>
      <c r="G674" s="9">
        <v>43800</v>
      </c>
    </row>
    <row r="675" spans="1:7" ht="31.5" x14ac:dyDescent="0.25">
      <c r="A675" s="10" t="s">
        <v>451</v>
      </c>
      <c r="B675" s="35" t="s">
        <v>837</v>
      </c>
      <c r="C675" s="35" t="s">
        <v>850</v>
      </c>
      <c r="D675" s="35" t="s">
        <v>846</v>
      </c>
      <c r="E675" s="35" t="s">
        <v>464</v>
      </c>
      <c r="F675" s="35" t="s">
        <v>429</v>
      </c>
      <c r="G675" s="9">
        <v>43800</v>
      </c>
    </row>
    <row r="676" spans="1:7" ht="31.5" x14ac:dyDescent="0.25">
      <c r="A676" s="10" t="s">
        <v>452</v>
      </c>
      <c r="B676" s="35" t="s">
        <v>837</v>
      </c>
      <c r="C676" s="35" t="s">
        <v>850</v>
      </c>
      <c r="D676" s="35" t="s">
        <v>846</v>
      </c>
      <c r="E676" s="35" t="s">
        <v>464</v>
      </c>
      <c r="F676" s="35" t="s">
        <v>453</v>
      </c>
      <c r="G676" s="9">
        <v>43800</v>
      </c>
    </row>
    <row r="677" spans="1:7" x14ac:dyDescent="0.25">
      <c r="A677" s="10" t="s">
        <v>454</v>
      </c>
      <c r="B677" s="35" t="s">
        <v>837</v>
      </c>
      <c r="C677" s="35" t="s">
        <v>850</v>
      </c>
      <c r="D677" s="35" t="s">
        <v>846</v>
      </c>
      <c r="E677" s="35" t="s">
        <v>464</v>
      </c>
      <c r="F677" s="35" t="s">
        <v>455</v>
      </c>
      <c r="G677" s="9">
        <v>43800</v>
      </c>
    </row>
    <row r="678" spans="1:7" ht="31.5" x14ac:dyDescent="0.25">
      <c r="A678" s="10" t="s">
        <v>538</v>
      </c>
      <c r="B678" s="35" t="s">
        <v>837</v>
      </c>
      <c r="C678" s="35" t="s">
        <v>850</v>
      </c>
      <c r="D678" s="35" t="s">
        <v>846</v>
      </c>
      <c r="E678" s="35" t="s">
        <v>539</v>
      </c>
      <c r="F678" s="35"/>
      <c r="G678" s="9">
        <v>5000</v>
      </c>
    </row>
    <row r="679" spans="1:7" ht="31.5" x14ac:dyDescent="0.25">
      <c r="A679" s="10" t="s">
        <v>451</v>
      </c>
      <c r="B679" s="35" t="s">
        <v>837</v>
      </c>
      <c r="C679" s="35" t="s">
        <v>850</v>
      </c>
      <c r="D679" s="35" t="s">
        <v>846</v>
      </c>
      <c r="E679" s="35" t="s">
        <v>539</v>
      </c>
      <c r="F679" s="35" t="s">
        <v>429</v>
      </c>
      <c r="G679" s="9">
        <v>5000</v>
      </c>
    </row>
    <row r="680" spans="1:7" ht="31.5" x14ac:dyDescent="0.25">
      <c r="A680" s="10" t="s">
        <v>452</v>
      </c>
      <c r="B680" s="35" t="s">
        <v>837</v>
      </c>
      <c r="C680" s="35" t="s">
        <v>850</v>
      </c>
      <c r="D680" s="35" t="s">
        <v>846</v>
      </c>
      <c r="E680" s="35" t="s">
        <v>539</v>
      </c>
      <c r="F680" s="35" t="s">
        <v>453</v>
      </c>
      <c r="G680" s="9">
        <v>5000</v>
      </c>
    </row>
    <row r="681" spans="1:7" x14ac:dyDescent="0.25">
      <c r="A681" s="10" t="s">
        <v>454</v>
      </c>
      <c r="B681" s="35" t="s">
        <v>837</v>
      </c>
      <c r="C681" s="35" t="s">
        <v>850</v>
      </c>
      <c r="D681" s="35" t="s">
        <v>846</v>
      </c>
      <c r="E681" s="35" t="s">
        <v>539</v>
      </c>
      <c r="F681" s="35" t="s">
        <v>455</v>
      </c>
      <c r="G681" s="9">
        <v>5000</v>
      </c>
    </row>
    <row r="682" spans="1:7" x14ac:dyDescent="0.25">
      <c r="A682" s="10" t="s">
        <v>665</v>
      </c>
      <c r="B682" s="35" t="s">
        <v>837</v>
      </c>
      <c r="C682" s="35" t="s">
        <v>850</v>
      </c>
      <c r="D682" s="35" t="s">
        <v>850</v>
      </c>
      <c r="E682" s="35"/>
      <c r="F682" s="35"/>
      <c r="G682" s="9">
        <v>38007799.259999998</v>
      </c>
    </row>
    <row r="683" spans="1:7" x14ac:dyDescent="0.25">
      <c r="A683" s="10" t="s">
        <v>666</v>
      </c>
      <c r="B683" s="35" t="s">
        <v>837</v>
      </c>
      <c r="C683" s="35" t="s">
        <v>850</v>
      </c>
      <c r="D683" s="35" t="s">
        <v>850</v>
      </c>
      <c r="E683" s="35" t="s">
        <v>667</v>
      </c>
      <c r="F683" s="35"/>
      <c r="G683" s="9">
        <v>7105233.7800000003</v>
      </c>
    </row>
    <row r="684" spans="1:7" ht="31.5" x14ac:dyDescent="0.25">
      <c r="A684" s="10" t="s">
        <v>451</v>
      </c>
      <c r="B684" s="35" t="s">
        <v>837</v>
      </c>
      <c r="C684" s="35" t="s">
        <v>850</v>
      </c>
      <c r="D684" s="35" t="s">
        <v>850</v>
      </c>
      <c r="E684" s="35" t="s">
        <v>667</v>
      </c>
      <c r="F684" s="35" t="s">
        <v>429</v>
      </c>
      <c r="G684" s="9">
        <v>2241669.7799999998</v>
      </c>
    </row>
    <row r="685" spans="1:7" ht="31.5" x14ac:dyDescent="0.25">
      <c r="A685" s="10" t="s">
        <v>452</v>
      </c>
      <c r="B685" s="35" t="s">
        <v>837</v>
      </c>
      <c r="C685" s="35" t="s">
        <v>850</v>
      </c>
      <c r="D685" s="35" t="s">
        <v>850</v>
      </c>
      <c r="E685" s="35" t="s">
        <v>667</v>
      </c>
      <c r="F685" s="35" t="s">
        <v>453</v>
      </c>
      <c r="G685" s="9">
        <v>2241669.7799999998</v>
      </c>
    </row>
    <row r="686" spans="1:7" x14ac:dyDescent="0.25">
      <c r="A686" s="10" t="s">
        <v>454</v>
      </c>
      <c r="B686" s="35" t="s">
        <v>837</v>
      </c>
      <c r="C686" s="35" t="s">
        <v>850</v>
      </c>
      <c r="D686" s="35" t="s">
        <v>850</v>
      </c>
      <c r="E686" s="35" t="s">
        <v>667</v>
      </c>
      <c r="F686" s="35" t="s">
        <v>455</v>
      </c>
      <c r="G686" s="9">
        <v>2241669.7799999998</v>
      </c>
    </row>
    <row r="687" spans="1:7" x14ac:dyDescent="0.25">
      <c r="A687" s="10" t="s">
        <v>471</v>
      </c>
      <c r="B687" s="35" t="s">
        <v>837</v>
      </c>
      <c r="C687" s="35" t="s">
        <v>850</v>
      </c>
      <c r="D687" s="35" t="s">
        <v>850</v>
      </c>
      <c r="E687" s="35" t="s">
        <v>667</v>
      </c>
      <c r="F687" s="35" t="s">
        <v>456</v>
      </c>
      <c r="G687" s="9">
        <v>4863564</v>
      </c>
    </row>
    <row r="688" spans="1:7" ht="31.5" x14ac:dyDescent="0.25">
      <c r="A688" s="10" t="s">
        <v>472</v>
      </c>
      <c r="B688" s="35" t="s">
        <v>837</v>
      </c>
      <c r="C688" s="35" t="s">
        <v>850</v>
      </c>
      <c r="D688" s="35" t="s">
        <v>850</v>
      </c>
      <c r="E688" s="35" t="s">
        <v>667</v>
      </c>
      <c r="F688" s="35" t="s">
        <v>473</v>
      </c>
      <c r="G688" s="9">
        <v>2758624</v>
      </c>
    </row>
    <row r="689" spans="1:7" ht="31.5" x14ac:dyDescent="0.25">
      <c r="A689" s="10" t="s">
        <v>474</v>
      </c>
      <c r="B689" s="35" t="s">
        <v>837</v>
      </c>
      <c r="C689" s="35" t="s">
        <v>850</v>
      </c>
      <c r="D689" s="35" t="s">
        <v>850</v>
      </c>
      <c r="E689" s="35" t="s">
        <v>667</v>
      </c>
      <c r="F689" s="35" t="s">
        <v>475</v>
      </c>
      <c r="G689" s="9">
        <v>2758624</v>
      </c>
    </row>
    <row r="690" spans="1:7" x14ac:dyDescent="0.25">
      <c r="A690" s="10" t="s">
        <v>668</v>
      </c>
      <c r="B690" s="35" t="s">
        <v>837</v>
      </c>
      <c r="C690" s="35" t="s">
        <v>850</v>
      </c>
      <c r="D690" s="35" t="s">
        <v>850</v>
      </c>
      <c r="E690" s="35" t="s">
        <v>667</v>
      </c>
      <c r="F690" s="35" t="s">
        <v>669</v>
      </c>
      <c r="G690" s="9">
        <v>2000000</v>
      </c>
    </row>
    <row r="691" spans="1:7" x14ac:dyDescent="0.25">
      <c r="A691" s="10" t="s">
        <v>546</v>
      </c>
      <c r="B691" s="35" t="s">
        <v>837</v>
      </c>
      <c r="C691" s="35" t="s">
        <v>850</v>
      </c>
      <c r="D691" s="35" t="s">
        <v>850</v>
      </c>
      <c r="E691" s="35" t="s">
        <v>667</v>
      </c>
      <c r="F691" s="35" t="s">
        <v>547</v>
      </c>
      <c r="G691" s="9">
        <v>104940</v>
      </c>
    </row>
    <row r="692" spans="1:7" x14ac:dyDescent="0.25">
      <c r="A692" s="10" t="s">
        <v>670</v>
      </c>
      <c r="B692" s="35" t="s">
        <v>837</v>
      </c>
      <c r="C692" s="35" t="s">
        <v>850</v>
      </c>
      <c r="D692" s="35" t="s">
        <v>850</v>
      </c>
      <c r="E692" s="35" t="s">
        <v>671</v>
      </c>
      <c r="F692" s="35"/>
      <c r="G692" s="9">
        <v>903538.3</v>
      </c>
    </row>
    <row r="693" spans="1:7" ht="31.5" x14ac:dyDescent="0.25">
      <c r="A693" s="10" t="s">
        <v>451</v>
      </c>
      <c r="B693" s="35" t="s">
        <v>837</v>
      </c>
      <c r="C693" s="35" t="s">
        <v>850</v>
      </c>
      <c r="D693" s="35" t="s">
        <v>850</v>
      </c>
      <c r="E693" s="35" t="s">
        <v>671</v>
      </c>
      <c r="F693" s="35" t="s">
        <v>429</v>
      </c>
      <c r="G693" s="9">
        <v>293203.3</v>
      </c>
    </row>
    <row r="694" spans="1:7" ht="31.5" x14ac:dyDescent="0.25">
      <c r="A694" s="10" t="s">
        <v>452</v>
      </c>
      <c r="B694" s="35" t="s">
        <v>837</v>
      </c>
      <c r="C694" s="35" t="s">
        <v>850</v>
      </c>
      <c r="D694" s="35" t="s">
        <v>850</v>
      </c>
      <c r="E694" s="35" t="s">
        <v>671</v>
      </c>
      <c r="F694" s="35" t="s">
        <v>453</v>
      </c>
      <c r="G694" s="9">
        <v>293203.3</v>
      </c>
    </row>
    <row r="695" spans="1:7" x14ac:dyDescent="0.25">
      <c r="A695" s="10" t="s">
        <v>454</v>
      </c>
      <c r="B695" s="35" t="s">
        <v>837</v>
      </c>
      <c r="C695" s="35" t="s">
        <v>850</v>
      </c>
      <c r="D695" s="35" t="s">
        <v>850</v>
      </c>
      <c r="E695" s="35" t="s">
        <v>671</v>
      </c>
      <c r="F695" s="35" t="s">
        <v>455</v>
      </c>
      <c r="G695" s="9">
        <v>293203.3</v>
      </c>
    </row>
    <row r="696" spans="1:7" x14ac:dyDescent="0.25">
      <c r="A696" s="10" t="s">
        <v>471</v>
      </c>
      <c r="B696" s="35" t="s">
        <v>837</v>
      </c>
      <c r="C696" s="35" t="s">
        <v>850</v>
      </c>
      <c r="D696" s="35" t="s">
        <v>850</v>
      </c>
      <c r="E696" s="35" t="s">
        <v>671</v>
      </c>
      <c r="F696" s="35" t="s">
        <v>456</v>
      </c>
      <c r="G696" s="9">
        <v>610335</v>
      </c>
    </row>
    <row r="697" spans="1:7" x14ac:dyDescent="0.25">
      <c r="A697" s="10" t="s">
        <v>668</v>
      </c>
      <c r="B697" s="35" t="s">
        <v>837</v>
      </c>
      <c r="C697" s="35" t="s">
        <v>850</v>
      </c>
      <c r="D697" s="35" t="s">
        <v>850</v>
      </c>
      <c r="E697" s="35" t="s">
        <v>671</v>
      </c>
      <c r="F697" s="35" t="s">
        <v>669</v>
      </c>
      <c r="G697" s="9">
        <v>610335</v>
      </c>
    </row>
    <row r="698" spans="1:7" x14ac:dyDescent="0.25">
      <c r="A698" s="10" t="s">
        <v>672</v>
      </c>
      <c r="B698" s="35" t="s">
        <v>837</v>
      </c>
      <c r="C698" s="35" t="s">
        <v>850</v>
      </c>
      <c r="D698" s="35" t="s">
        <v>850</v>
      </c>
      <c r="E698" s="35" t="s">
        <v>673</v>
      </c>
      <c r="F698" s="35"/>
      <c r="G698" s="9">
        <v>1240713.8999999999</v>
      </c>
    </row>
    <row r="699" spans="1:7" ht="31.5" x14ac:dyDescent="0.25">
      <c r="A699" s="10" t="s">
        <v>451</v>
      </c>
      <c r="B699" s="35" t="s">
        <v>837</v>
      </c>
      <c r="C699" s="35" t="s">
        <v>850</v>
      </c>
      <c r="D699" s="35" t="s">
        <v>850</v>
      </c>
      <c r="E699" s="35" t="s">
        <v>673</v>
      </c>
      <c r="F699" s="35" t="s">
        <v>429</v>
      </c>
      <c r="G699" s="9">
        <v>1240713.8999999999</v>
      </c>
    </row>
    <row r="700" spans="1:7" ht="31.5" x14ac:dyDescent="0.25">
      <c r="A700" s="10" t="s">
        <v>452</v>
      </c>
      <c r="B700" s="35" t="s">
        <v>837</v>
      </c>
      <c r="C700" s="35" t="s">
        <v>850</v>
      </c>
      <c r="D700" s="35" t="s">
        <v>850</v>
      </c>
      <c r="E700" s="35" t="s">
        <v>673</v>
      </c>
      <c r="F700" s="35" t="s">
        <v>453</v>
      </c>
      <c r="G700" s="9">
        <v>1240713.8999999999</v>
      </c>
    </row>
    <row r="701" spans="1:7" ht="31.5" x14ac:dyDescent="0.25">
      <c r="A701" s="10" t="s">
        <v>465</v>
      </c>
      <c r="B701" s="35" t="s">
        <v>837</v>
      </c>
      <c r="C701" s="35" t="s">
        <v>850</v>
      </c>
      <c r="D701" s="35" t="s">
        <v>850</v>
      </c>
      <c r="E701" s="35" t="s">
        <v>673</v>
      </c>
      <c r="F701" s="35" t="s">
        <v>466</v>
      </c>
      <c r="G701" s="9">
        <v>29700</v>
      </c>
    </row>
    <row r="702" spans="1:7" x14ac:dyDescent="0.25">
      <c r="A702" s="10" t="s">
        <v>454</v>
      </c>
      <c r="B702" s="35" t="s">
        <v>837</v>
      </c>
      <c r="C702" s="35" t="s">
        <v>850</v>
      </c>
      <c r="D702" s="35" t="s">
        <v>850</v>
      </c>
      <c r="E702" s="35" t="s">
        <v>673</v>
      </c>
      <c r="F702" s="35" t="s">
        <v>455</v>
      </c>
      <c r="G702" s="9">
        <v>1211013.8999999999</v>
      </c>
    </row>
    <row r="703" spans="1:7" ht="47.25" x14ac:dyDescent="0.25">
      <c r="A703" s="10" t="s">
        <v>674</v>
      </c>
      <c r="B703" s="35" t="s">
        <v>837</v>
      </c>
      <c r="C703" s="35" t="s">
        <v>850</v>
      </c>
      <c r="D703" s="35" t="s">
        <v>850</v>
      </c>
      <c r="E703" s="35" t="s">
        <v>675</v>
      </c>
      <c r="F703" s="35"/>
      <c r="G703" s="9">
        <v>28000</v>
      </c>
    </row>
    <row r="704" spans="1:7" ht="31.5" x14ac:dyDescent="0.25">
      <c r="A704" s="10" t="s">
        <v>451</v>
      </c>
      <c r="B704" s="35" t="s">
        <v>837</v>
      </c>
      <c r="C704" s="35" t="s">
        <v>850</v>
      </c>
      <c r="D704" s="35" t="s">
        <v>850</v>
      </c>
      <c r="E704" s="35" t="s">
        <v>675</v>
      </c>
      <c r="F704" s="35" t="s">
        <v>429</v>
      </c>
      <c r="G704" s="9">
        <v>28000</v>
      </c>
    </row>
    <row r="705" spans="1:7" ht="31.5" x14ac:dyDescent="0.25">
      <c r="A705" s="10" t="s">
        <v>452</v>
      </c>
      <c r="B705" s="35" t="s">
        <v>837</v>
      </c>
      <c r="C705" s="35" t="s">
        <v>850</v>
      </c>
      <c r="D705" s="35" t="s">
        <v>850</v>
      </c>
      <c r="E705" s="35" t="s">
        <v>675</v>
      </c>
      <c r="F705" s="35" t="s">
        <v>453</v>
      </c>
      <c r="G705" s="9">
        <v>28000</v>
      </c>
    </row>
    <row r="706" spans="1:7" x14ac:dyDescent="0.25">
      <c r="A706" s="10" t="s">
        <v>454</v>
      </c>
      <c r="B706" s="35" t="s">
        <v>837</v>
      </c>
      <c r="C706" s="35" t="s">
        <v>850</v>
      </c>
      <c r="D706" s="35" t="s">
        <v>850</v>
      </c>
      <c r="E706" s="35" t="s">
        <v>675</v>
      </c>
      <c r="F706" s="35" t="s">
        <v>455</v>
      </c>
      <c r="G706" s="9">
        <v>28000</v>
      </c>
    </row>
    <row r="707" spans="1:7" ht="31.5" x14ac:dyDescent="0.25">
      <c r="A707" s="10" t="s">
        <v>676</v>
      </c>
      <c r="B707" s="35" t="s">
        <v>837</v>
      </c>
      <c r="C707" s="35" t="s">
        <v>850</v>
      </c>
      <c r="D707" s="35" t="s">
        <v>850</v>
      </c>
      <c r="E707" s="35" t="s">
        <v>677</v>
      </c>
      <c r="F707" s="35"/>
      <c r="G707" s="9">
        <v>234900</v>
      </c>
    </row>
    <row r="708" spans="1:7" x14ac:dyDescent="0.25">
      <c r="A708" s="10" t="s">
        <v>471</v>
      </c>
      <c r="B708" s="35" t="s">
        <v>837</v>
      </c>
      <c r="C708" s="35" t="s">
        <v>850</v>
      </c>
      <c r="D708" s="35" t="s">
        <v>850</v>
      </c>
      <c r="E708" s="35" t="s">
        <v>677</v>
      </c>
      <c r="F708" s="35" t="s">
        <v>456</v>
      </c>
      <c r="G708" s="9">
        <v>234900</v>
      </c>
    </row>
    <row r="709" spans="1:7" x14ac:dyDescent="0.25">
      <c r="A709" s="10" t="s">
        <v>546</v>
      </c>
      <c r="B709" s="35" t="s">
        <v>837</v>
      </c>
      <c r="C709" s="35" t="s">
        <v>850</v>
      </c>
      <c r="D709" s="35" t="s">
        <v>850</v>
      </c>
      <c r="E709" s="35" t="s">
        <v>677</v>
      </c>
      <c r="F709" s="35" t="s">
        <v>547</v>
      </c>
      <c r="G709" s="9">
        <v>234900</v>
      </c>
    </row>
    <row r="710" spans="1:7" x14ac:dyDescent="0.25">
      <c r="A710" s="10" t="s">
        <v>678</v>
      </c>
      <c r="B710" s="35" t="s">
        <v>837</v>
      </c>
      <c r="C710" s="35" t="s">
        <v>850</v>
      </c>
      <c r="D710" s="35" t="s">
        <v>850</v>
      </c>
      <c r="E710" s="35" t="s">
        <v>679</v>
      </c>
      <c r="F710" s="35"/>
      <c r="G710" s="9">
        <v>726850.6</v>
      </c>
    </row>
    <row r="711" spans="1:7" ht="63" x14ac:dyDescent="0.25">
      <c r="A711" s="10" t="s">
        <v>434</v>
      </c>
      <c r="B711" s="35" t="s">
        <v>837</v>
      </c>
      <c r="C711" s="35" t="s">
        <v>850</v>
      </c>
      <c r="D711" s="35" t="s">
        <v>850</v>
      </c>
      <c r="E711" s="35" t="s">
        <v>679</v>
      </c>
      <c r="F711" s="35" t="s">
        <v>435</v>
      </c>
      <c r="G711" s="9">
        <v>726850.6</v>
      </c>
    </row>
    <row r="712" spans="1:7" x14ac:dyDescent="0.25">
      <c r="A712" s="10" t="s">
        <v>523</v>
      </c>
      <c r="B712" s="35" t="s">
        <v>837</v>
      </c>
      <c r="C712" s="35" t="s">
        <v>850</v>
      </c>
      <c r="D712" s="35" t="s">
        <v>850</v>
      </c>
      <c r="E712" s="35" t="s">
        <v>679</v>
      </c>
      <c r="F712" s="35" t="s">
        <v>524</v>
      </c>
      <c r="G712" s="9">
        <v>726850.6</v>
      </c>
    </row>
    <row r="713" spans="1:7" x14ac:dyDescent="0.25">
      <c r="A713" s="10" t="s">
        <v>680</v>
      </c>
      <c r="B713" s="35" t="s">
        <v>837</v>
      </c>
      <c r="C713" s="35" t="s">
        <v>850</v>
      </c>
      <c r="D713" s="35" t="s">
        <v>850</v>
      </c>
      <c r="E713" s="35" t="s">
        <v>679</v>
      </c>
      <c r="F713" s="35" t="s">
        <v>681</v>
      </c>
      <c r="G713" s="9">
        <v>726850.6</v>
      </c>
    </row>
    <row r="714" spans="1:7" x14ac:dyDescent="0.25">
      <c r="A714" s="10" t="s">
        <v>590</v>
      </c>
      <c r="B714" s="35" t="s">
        <v>837</v>
      </c>
      <c r="C714" s="35" t="s">
        <v>850</v>
      </c>
      <c r="D714" s="35" t="s">
        <v>850</v>
      </c>
      <c r="E714" s="35" t="s">
        <v>662</v>
      </c>
      <c r="F714" s="35"/>
      <c r="G714" s="9">
        <v>27278562.68</v>
      </c>
    </row>
    <row r="715" spans="1:7" ht="63" x14ac:dyDescent="0.25">
      <c r="A715" s="10" t="s">
        <v>434</v>
      </c>
      <c r="B715" s="35" t="s">
        <v>837</v>
      </c>
      <c r="C715" s="35" t="s">
        <v>850</v>
      </c>
      <c r="D715" s="35" t="s">
        <v>850</v>
      </c>
      <c r="E715" s="35" t="s">
        <v>662</v>
      </c>
      <c r="F715" s="35" t="s">
        <v>435</v>
      </c>
      <c r="G715" s="9">
        <v>26512246.530000001</v>
      </c>
    </row>
    <row r="716" spans="1:7" x14ac:dyDescent="0.25">
      <c r="A716" s="10" t="s">
        <v>523</v>
      </c>
      <c r="B716" s="35" t="s">
        <v>837</v>
      </c>
      <c r="C716" s="35" t="s">
        <v>850</v>
      </c>
      <c r="D716" s="35" t="s">
        <v>850</v>
      </c>
      <c r="E716" s="35" t="s">
        <v>662</v>
      </c>
      <c r="F716" s="35" t="s">
        <v>524</v>
      </c>
      <c r="G716" s="9">
        <v>26512246.530000001</v>
      </c>
    </row>
    <row r="717" spans="1:7" x14ac:dyDescent="0.25">
      <c r="A717" s="10" t="s">
        <v>525</v>
      </c>
      <c r="B717" s="35" t="s">
        <v>837</v>
      </c>
      <c r="C717" s="35" t="s">
        <v>850</v>
      </c>
      <c r="D717" s="35" t="s">
        <v>850</v>
      </c>
      <c r="E717" s="35" t="s">
        <v>662</v>
      </c>
      <c r="F717" s="35" t="s">
        <v>526</v>
      </c>
      <c r="G717" s="9">
        <v>19671397.420000002</v>
      </c>
    </row>
    <row r="718" spans="1:7" ht="31.5" x14ac:dyDescent="0.25">
      <c r="A718" s="10" t="s">
        <v>527</v>
      </c>
      <c r="B718" s="35" t="s">
        <v>837</v>
      </c>
      <c r="C718" s="35" t="s">
        <v>850</v>
      </c>
      <c r="D718" s="35" t="s">
        <v>850</v>
      </c>
      <c r="E718" s="35" t="s">
        <v>662</v>
      </c>
      <c r="F718" s="35" t="s">
        <v>528</v>
      </c>
      <c r="G718" s="9">
        <v>1509937.12</v>
      </c>
    </row>
    <row r="719" spans="1:7" ht="31.5" x14ac:dyDescent="0.25">
      <c r="A719" s="10" t="s">
        <v>529</v>
      </c>
      <c r="B719" s="35" t="s">
        <v>837</v>
      </c>
      <c r="C719" s="35" t="s">
        <v>850</v>
      </c>
      <c r="D719" s="35" t="s">
        <v>850</v>
      </c>
      <c r="E719" s="35" t="s">
        <v>662</v>
      </c>
      <c r="F719" s="35" t="s">
        <v>530</v>
      </c>
      <c r="G719" s="9">
        <v>5330911.99</v>
      </c>
    </row>
    <row r="720" spans="1:7" ht="31.5" x14ac:dyDescent="0.25">
      <c r="A720" s="10" t="s">
        <v>451</v>
      </c>
      <c r="B720" s="35" t="s">
        <v>837</v>
      </c>
      <c r="C720" s="35" t="s">
        <v>850</v>
      </c>
      <c r="D720" s="35" t="s">
        <v>850</v>
      </c>
      <c r="E720" s="35" t="s">
        <v>662</v>
      </c>
      <c r="F720" s="35" t="s">
        <v>429</v>
      </c>
      <c r="G720" s="9">
        <v>766316.15</v>
      </c>
    </row>
    <row r="721" spans="1:7" ht="31.5" x14ac:dyDescent="0.25">
      <c r="A721" s="10" t="s">
        <v>452</v>
      </c>
      <c r="B721" s="35" t="s">
        <v>837</v>
      </c>
      <c r="C721" s="35" t="s">
        <v>850</v>
      </c>
      <c r="D721" s="35" t="s">
        <v>850</v>
      </c>
      <c r="E721" s="35" t="s">
        <v>662</v>
      </c>
      <c r="F721" s="35" t="s">
        <v>453</v>
      </c>
      <c r="G721" s="9">
        <v>766316.15</v>
      </c>
    </row>
    <row r="722" spans="1:7" ht="31.5" x14ac:dyDescent="0.25">
      <c r="A722" s="10" t="s">
        <v>465</v>
      </c>
      <c r="B722" s="35" t="s">
        <v>837</v>
      </c>
      <c r="C722" s="35" t="s">
        <v>850</v>
      </c>
      <c r="D722" s="35" t="s">
        <v>850</v>
      </c>
      <c r="E722" s="35" t="s">
        <v>662</v>
      </c>
      <c r="F722" s="35" t="s">
        <v>466</v>
      </c>
      <c r="G722" s="9">
        <v>729086.15</v>
      </c>
    </row>
    <row r="723" spans="1:7" x14ac:dyDescent="0.25">
      <c r="A723" s="10" t="s">
        <v>454</v>
      </c>
      <c r="B723" s="35" t="s">
        <v>837</v>
      </c>
      <c r="C723" s="35" t="s">
        <v>850</v>
      </c>
      <c r="D723" s="35" t="s">
        <v>850</v>
      </c>
      <c r="E723" s="35" t="s">
        <v>662</v>
      </c>
      <c r="F723" s="35" t="s">
        <v>455</v>
      </c>
      <c r="G723" s="9">
        <v>37230</v>
      </c>
    </row>
    <row r="724" spans="1:7" ht="110.25" x14ac:dyDescent="0.25">
      <c r="A724" s="10" t="s">
        <v>476</v>
      </c>
      <c r="B724" s="35" t="s">
        <v>837</v>
      </c>
      <c r="C724" s="35" t="s">
        <v>850</v>
      </c>
      <c r="D724" s="35" t="s">
        <v>850</v>
      </c>
      <c r="E724" s="35" t="s">
        <v>477</v>
      </c>
      <c r="F724" s="35"/>
      <c r="G724" s="9">
        <v>490000</v>
      </c>
    </row>
    <row r="725" spans="1:7" ht="63" x14ac:dyDescent="0.25">
      <c r="A725" s="10" t="s">
        <v>434</v>
      </c>
      <c r="B725" s="35" t="s">
        <v>837</v>
      </c>
      <c r="C725" s="35" t="s">
        <v>850</v>
      </c>
      <c r="D725" s="35" t="s">
        <v>850</v>
      </c>
      <c r="E725" s="35" t="s">
        <v>477</v>
      </c>
      <c r="F725" s="35" t="s">
        <v>435</v>
      </c>
      <c r="G725" s="9">
        <v>490000</v>
      </c>
    </row>
    <row r="726" spans="1:7" x14ac:dyDescent="0.25">
      <c r="A726" s="10" t="s">
        <v>523</v>
      </c>
      <c r="B726" s="35" t="s">
        <v>837</v>
      </c>
      <c r="C726" s="35" t="s">
        <v>850</v>
      </c>
      <c r="D726" s="35" t="s">
        <v>850</v>
      </c>
      <c r="E726" s="35" t="s">
        <v>477</v>
      </c>
      <c r="F726" s="35" t="s">
        <v>524</v>
      </c>
      <c r="G726" s="9">
        <v>490000</v>
      </c>
    </row>
    <row r="727" spans="1:7" x14ac:dyDescent="0.25">
      <c r="A727" s="10" t="s">
        <v>525</v>
      </c>
      <c r="B727" s="35" t="s">
        <v>837</v>
      </c>
      <c r="C727" s="35" t="s">
        <v>850</v>
      </c>
      <c r="D727" s="35" t="s">
        <v>850</v>
      </c>
      <c r="E727" s="35" t="s">
        <v>477</v>
      </c>
      <c r="F727" s="35" t="s">
        <v>526</v>
      </c>
      <c r="G727" s="9">
        <v>376344.09</v>
      </c>
    </row>
    <row r="728" spans="1:7" ht="31.5" x14ac:dyDescent="0.25">
      <c r="A728" s="10" t="s">
        <v>529</v>
      </c>
      <c r="B728" s="35" t="s">
        <v>837</v>
      </c>
      <c r="C728" s="35" t="s">
        <v>850</v>
      </c>
      <c r="D728" s="35" t="s">
        <v>850</v>
      </c>
      <c r="E728" s="35" t="s">
        <v>477</v>
      </c>
      <c r="F728" s="35" t="s">
        <v>530</v>
      </c>
      <c r="G728" s="9">
        <v>113655.91</v>
      </c>
    </row>
    <row r="729" spans="1:7" x14ac:dyDescent="0.25">
      <c r="A729" s="10" t="s">
        <v>682</v>
      </c>
      <c r="B729" s="35" t="s">
        <v>837</v>
      </c>
      <c r="C729" s="35" t="s">
        <v>850</v>
      </c>
      <c r="D729" s="35" t="s">
        <v>848</v>
      </c>
      <c r="E729" s="35"/>
      <c r="F729" s="35"/>
      <c r="G729" s="9">
        <v>176527297.15000001</v>
      </c>
    </row>
    <row r="730" spans="1:7" x14ac:dyDescent="0.25">
      <c r="A730" s="10" t="s">
        <v>683</v>
      </c>
      <c r="B730" s="35" t="s">
        <v>837</v>
      </c>
      <c r="C730" s="35" t="s">
        <v>850</v>
      </c>
      <c r="D730" s="35" t="s">
        <v>848</v>
      </c>
      <c r="E730" s="35" t="s">
        <v>684</v>
      </c>
      <c r="F730" s="35"/>
      <c r="G730" s="9">
        <v>1275000</v>
      </c>
    </row>
    <row r="731" spans="1:7" x14ac:dyDescent="0.25">
      <c r="A731" s="10" t="s">
        <v>471</v>
      </c>
      <c r="B731" s="35" t="s">
        <v>837</v>
      </c>
      <c r="C731" s="35" t="s">
        <v>850</v>
      </c>
      <c r="D731" s="35" t="s">
        <v>848</v>
      </c>
      <c r="E731" s="35" t="s">
        <v>684</v>
      </c>
      <c r="F731" s="35" t="s">
        <v>456</v>
      </c>
      <c r="G731" s="9">
        <v>1275000</v>
      </c>
    </row>
    <row r="732" spans="1:7" x14ac:dyDescent="0.25">
      <c r="A732" s="10" t="s">
        <v>668</v>
      </c>
      <c r="B732" s="35" t="s">
        <v>837</v>
      </c>
      <c r="C732" s="35" t="s">
        <v>850</v>
      </c>
      <c r="D732" s="35" t="s">
        <v>848</v>
      </c>
      <c r="E732" s="35" t="s">
        <v>684</v>
      </c>
      <c r="F732" s="35" t="s">
        <v>669</v>
      </c>
      <c r="G732" s="9">
        <v>1275000</v>
      </c>
    </row>
    <row r="733" spans="1:7" ht="31.5" x14ac:dyDescent="0.25">
      <c r="A733" s="10" t="s">
        <v>685</v>
      </c>
      <c r="B733" s="35" t="s">
        <v>837</v>
      </c>
      <c r="C733" s="35" t="s">
        <v>850</v>
      </c>
      <c r="D733" s="35" t="s">
        <v>848</v>
      </c>
      <c r="E733" s="35" t="s">
        <v>686</v>
      </c>
      <c r="F733" s="35"/>
      <c r="G733" s="9">
        <v>59248999.219999999</v>
      </c>
    </row>
    <row r="734" spans="1:7" ht="63" x14ac:dyDescent="0.25">
      <c r="A734" s="10" t="s">
        <v>434</v>
      </c>
      <c r="B734" s="35" t="s">
        <v>837</v>
      </c>
      <c r="C734" s="35" t="s">
        <v>850</v>
      </c>
      <c r="D734" s="35" t="s">
        <v>848</v>
      </c>
      <c r="E734" s="35" t="s">
        <v>686</v>
      </c>
      <c r="F734" s="35" t="s">
        <v>435</v>
      </c>
      <c r="G734" s="9">
        <v>14747067.4</v>
      </c>
    </row>
    <row r="735" spans="1:7" x14ac:dyDescent="0.25">
      <c r="A735" s="10" t="s">
        <v>523</v>
      </c>
      <c r="B735" s="35" t="s">
        <v>837</v>
      </c>
      <c r="C735" s="35" t="s">
        <v>850</v>
      </c>
      <c r="D735" s="35" t="s">
        <v>848</v>
      </c>
      <c r="E735" s="35" t="s">
        <v>686</v>
      </c>
      <c r="F735" s="35" t="s">
        <v>524</v>
      </c>
      <c r="G735" s="9">
        <v>14747067.4</v>
      </c>
    </row>
    <row r="736" spans="1:7" x14ac:dyDescent="0.25">
      <c r="A736" s="10" t="s">
        <v>525</v>
      </c>
      <c r="B736" s="35" t="s">
        <v>837</v>
      </c>
      <c r="C736" s="35" t="s">
        <v>850</v>
      </c>
      <c r="D736" s="35" t="s">
        <v>848</v>
      </c>
      <c r="E736" s="35" t="s">
        <v>686</v>
      </c>
      <c r="F736" s="35" t="s">
        <v>526</v>
      </c>
      <c r="G736" s="9">
        <v>11253594.77</v>
      </c>
    </row>
    <row r="737" spans="1:7" ht="31.5" x14ac:dyDescent="0.25">
      <c r="A737" s="10" t="s">
        <v>527</v>
      </c>
      <c r="B737" s="35" t="s">
        <v>837</v>
      </c>
      <c r="C737" s="35" t="s">
        <v>850</v>
      </c>
      <c r="D737" s="35" t="s">
        <v>848</v>
      </c>
      <c r="E737" s="35" t="s">
        <v>686</v>
      </c>
      <c r="F737" s="35" t="s">
        <v>528</v>
      </c>
      <c r="G737" s="9">
        <v>100181</v>
      </c>
    </row>
    <row r="738" spans="1:7" ht="31.5" x14ac:dyDescent="0.25">
      <c r="A738" s="10" t="s">
        <v>529</v>
      </c>
      <c r="B738" s="35" t="s">
        <v>837</v>
      </c>
      <c r="C738" s="35" t="s">
        <v>850</v>
      </c>
      <c r="D738" s="35" t="s">
        <v>848</v>
      </c>
      <c r="E738" s="35" t="s">
        <v>686</v>
      </c>
      <c r="F738" s="35" t="s">
        <v>530</v>
      </c>
      <c r="G738" s="9">
        <v>3393291.63</v>
      </c>
    </row>
    <row r="739" spans="1:7" ht="31.5" x14ac:dyDescent="0.25">
      <c r="A739" s="10" t="s">
        <v>451</v>
      </c>
      <c r="B739" s="35" t="s">
        <v>837</v>
      </c>
      <c r="C739" s="35" t="s">
        <v>850</v>
      </c>
      <c r="D739" s="35" t="s">
        <v>848</v>
      </c>
      <c r="E739" s="35" t="s">
        <v>686</v>
      </c>
      <c r="F739" s="35" t="s">
        <v>429</v>
      </c>
      <c r="G739" s="9">
        <v>26099124.109999999</v>
      </c>
    </row>
    <row r="740" spans="1:7" ht="31.5" x14ac:dyDescent="0.25">
      <c r="A740" s="10" t="s">
        <v>452</v>
      </c>
      <c r="B740" s="35" t="s">
        <v>837</v>
      </c>
      <c r="C740" s="35" t="s">
        <v>850</v>
      </c>
      <c r="D740" s="35" t="s">
        <v>848</v>
      </c>
      <c r="E740" s="35" t="s">
        <v>686</v>
      </c>
      <c r="F740" s="35" t="s">
        <v>453</v>
      </c>
      <c r="G740" s="9">
        <v>26099124.109999999</v>
      </c>
    </row>
    <row r="741" spans="1:7" ht="31.5" x14ac:dyDescent="0.25">
      <c r="A741" s="10" t="s">
        <v>465</v>
      </c>
      <c r="B741" s="35" t="s">
        <v>837</v>
      </c>
      <c r="C741" s="35" t="s">
        <v>850</v>
      </c>
      <c r="D741" s="35" t="s">
        <v>848</v>
      </c>
      <c r="E741" s="35" t="s">
        <v>686</v>
      </c>
      <c r="F741" s="35" t="s">
        <v>466</v>
      </c>
      <c r="G741" s="9">
        <v>78960.22</v>
      </c>
    </row>
    <row r="742" spans="1:7" x14ac:dyDescent="0.25">
      <c r="A742" s="10" t="s">
        <v>454</v>
      </c>
      <c r="B742" s="35" t="s">
        <v>837</v>
      </c>
      <c r="C742" s="35" t="s">
        <v>850</v>
      </c>
      <c r="D742" s="35" t="s">
        <v>848</v>
      </c>
      <c r="E742" s="35" t="s">
        <v>686</v>
      </c>
      <c r="F742" s="35" t="s">
        <v>455</v>
      </c>
      <c r="G742" s="9">
        <v>26020163.890000001</v>
      </c>
    </row>
    <row r="743" spans="1:7" ht="31.5" x14ac:dyDescent="0.25">
      <c r="A743" s="10" t="s">
        <v>531</v>
      </c>
      <c r="B743" s="35" t="s">
        <v>837</v>
      </c>
      <c r="C743" s="35" t="s">
        <v>850</v>
      </c>
      <c r="D743" s="35" t="s">
        <v>848</v>
      </c>
      <c r="E743" s="35" t="s">
        <v>686</v>
      </c>
      <c r="F743" s="35" t="s">
        <v>532</v>
      </c>
      <c r="G743" s="9">
        <v>18396647.859999999</v>
      </c>
    </row>
    <row r="744" spans="1:7" x14ac:dyDescent="0.25">
      <c r="A744" s="10" t="s">
        <v>533</v>
      </c>
      <c r="B744" s="35" t="s">
        <v>837</v>
      </c>
      <c r="C744" s="35" t="s">
        <v>850</v>
      </c>
      <c r="D744" s="35" t="s">
        <v>848</v>
      </c>
      <c r="E744" s="35" t="s">
        <v>686</v>
      </c>
      <c r="F744" s="35" t="s">
        <v>534</v>
      </c>
      <c r="G744" s="9">
        <v>18396647.859999999</v>
      </c>
    </row>
    <row r="745" spans="1:7" ht="47.25" x14ac:dyDescent="0.25">
      <c r="A745" s="10" t="s">
        <v>535</v>
      </c>
      <c r="B745" s="35" t="s">
        <v>837</v>
      </c>
      <c r="C745" s="35" t="s">
        <v>850</v>
      </c>
      <c r="D745" s="35" t="s">
        <v>848</v>
      </c>
      <c r="E745" s="35" t="s">
        <v>686</v>
      </c>
      <c r="F745" s="35" t="s">
        <v>536</v>
      </c>
      <c r="G745" s="9">
        <v>18396647.859999999</v>
      </c>
    </row>
    <row r="746" spans="1:7" x14ac:dyDescent="0.25">
      <c r="A746" s="10" t="s">
        <v>457</v>
      </c>
      <c r="B746" s="35" t="s">
        <v>837</v>
      </c>
      <c r="C746" s="35" t="s">
        <v>850</v>
      </c>
      <c r="D746" s="35" t="s">
        <v>848</v>
      </c>
      <c r="E746" s="35" t="s">
        <v>686</v>
      </c>
      <c r="F746" s="35" t="s">
        <v>458</v>
      </c>
      <c r="G746" s="9">
        <v>6159.85</v>
      </c>
    </row>
    <row r="747" spans="1:7" x14ac:dyDescent="0.25">
      <c r="A747" s="10" t="s">
        <v>459</v>
      </c>
      <c r="B747" s="35" t="s">
        <v>837</v>
      </c>
      <c r="C747" s="35" t="s">
        <v>850</v>
      </c>
      <c r="D747" s="35" t="s">
        <v>848</v>
      </c>
      <c r="E747" s="35" t="s">
        <v>686</v>
      </c>
      <c r="F747" s="35" t="s">
        <v>460</v>
      </c>
      <c r="G747" s="9">
        <v>6159.85</v>
      </c>
    </row>
    <row r="748" spans="1:7" x14ac:dyDescent="0.25">
      <c r="A748" s="10" t="s">
        <v>461</v>
      </c>
      <c r="B748" s="35" t="s">
        <v>837</v>
      </c>
      <c r="C748" s="35" t="s">
        <v>850</v>
      </c>
      <c r="D748" s="35" t="s">
        <v>848</v>
      </c>
      <c r="E748" s="35" t="s">
        <v>686</v>
      </c>
      <c r="F748" s="35" t="s">
        <v>462</v>
      </c>
      <c r="G748" s="9">
        <v>6159.85</v>
      </c>
    </row>
    <row r="749" spans="1:7" x14ac:dyDescent="0.25">
      <c r="A749" s="10" t="s">
        <v>687</v>
      </c>
      <c r="B749" s="35" t="s">
        <v>837</v>
      </c>
      <c r="C749" s="35" t="s">
        <v>850</v>
      </c>
      <c r="D749" s="35" t="s">
        <v>848</v>
      </c>
      <c r="E749" s="35" t="s">
        <v>688</v>
      </c>
      <c r="F749" s="35"/>
      <c r="G749" s="9">
        <v>356321</v>
      </c>
    </row>
    <row r="750" spans="1:7" x14ac:dyDescent="0.25">
      <c r="A750" s="10" t="s">
        <v>471</v>
      </c>
      <c r="B750" s="35" t="s">
        <v>837</v>
      </c>
      <c r="C750" s="35" t="s">
        <v>850</v>
      </c>
      <c r="D750" s="35" t="s">
        <v>848</v>
      </c>
      <c r="E750" s="35" t="s">
        <v>688</v>
      </c>
      <c r="F750" s="35" t="s">
        <v>456</v>
      </c>
      <c r="G750" s="9">
        <v>356321</v>
      </c>
    </row>
    <row r="751" spans="1:7" x14ac:dyDescent="0.25">
      <c r="A751" s="10" t="s">
        <v>668</v>
      </c>
      <c r="B751" s="35" t="s">
        <v>837</v>
      </c>
      <c r="C751" s="35" t="s">
        <v>850</v>
      </c>
      <c r="D751" s="35" t="s">
        <v>848</v>
      </c>
      <c r="E751" s="35" t="s">
        <v>688</v>
      </c>
      <c r="F751" s="35" t="s">
        <v>669</v>
      </c>
      <c r="G751" s="9">
        <v>356321</v>
      </c>
    </row>
    <row r="752" spans="1:7" x14ac:dyDescent="0.25">
      <c r="A752" s="10" t="s">
        <v>590</v>
      </c>
      <c r="B752" s="35" t="s">
        <v>837</v>
      </c>
      <c r="C752" s="35" t="s">
        <v>850</v>
      </c>
      <c r="D752" s="35" t="s">
        <v>848</v>
      </c>
      <c r="E752" s="35" t="s">
        <v>689</v>
      </c>
      <c r="F752" s="35"/>
      <c r="G752" s="9">
        <v>2888369.31</v>
      </c>
    </row>
    <row r="753" spans="1:7" x14ac:dyDescent="0.25">
      <c r="A753" s="10" t="s">
        <v>471</v>
      </c>
      <c r="B753" s="35" t="s">
        <v>837</v>
      </c>
      <c r="C753" s="35" t="s">
        <v>850</v>
      </c>
      <c r="D753" s="35" t="s">
        <v>848</v>
      </c>
      <c r="E753" s="35" t="s">
        <v>689</v>
      </c>
      <c r="F753" s="35" t="s">
        <v>456</v>
      </c>
      <c r="G753" s="9">
        <v>2888369.31</v>
      </c>
    </row>
    <row r="754" spans="1:7" ht="31.5" x14ac:dyDescent="0.25">
      <c r="A754" s="10" t="s">
        <v>472</v>
      </c>
      <c r="B754" s="35" t="s">
        <v>837</v>
      </c>
      <c r="C754" s="35" t="s">
        <v>850</v>
      </c>
      <c r="D754" s="35" t="s">
        <v>848</v>
      </c>
      <c r="E754" s="35" t="s">
        <v>689</v>
      </c>
      <c r="F754" s="35" t="s">
        <v>473</v>
      </c>
      <c r="G754" s="9">
        <v>2888369.31</v>
      </c>
    </row>
    <row r="755" spans="1:7" ht="31.5" x14ac:dyDescent="0.25">
      <c r="A755" s="10" t="s">
        <v>474</v>
      </c>
      <c r="B755" s="35" t="s">
        <v>837</v>
      </c>
      <c r="C755" s="35" t="s">
        <v>850</v>
      </c>
      <c r="D755" s="35" t="s">
        <v>848</v>
      </c>
      <c r="E755" s="35" t="s">
        <v>689</v>
      </c>
      <c r="F755" s="35" t="s">
        <v>475</v>
      </c>
      <c r="G755" s="9">
        <v>2888369.31</v>
      </c>
    </row>
    <row r="756" spans="1:7" ht="31.5" x14ac:dyDescent="0.25">
      <c r="A756" s="10" t="s">
        <v>663</v>
      </c>
      <c r="B756" s="35" t="s">
        <v>837</v>
      </c>
      <c r="C756" s="35" t="s">
        <v>850</v>
      </c>
      <c r="D756" s="35" t="s">
        <v>848</v>
      </c>
      <c r="E756" s="35" t="s">
        <v>664</v>
      </c>
      <c r="F756" s="35"/>
      <c r="G756" s="9">
        <v>62689393.43</v>
      </c>
    </row>
    <row r="757" spans="1:7" ht="63" x14ac:dyDescent="0.25">
      <c r="A757" s="10" t="s">
        <v>434</v>
      </c>
      <c r="B757" s="35" t="s">
        <v>837</v>
      </c>
      <c r="C757" s="35" t="s">
        <v>850</v>
      </c>
      <c r="D757" s="35" t="s">
        <v>848</v>
      </c>
      <c r="E757" s="35" t="s">
        <v>664</v>
      </c>
      <c r="F757" s="35" t="s">
        <v>435</v>
      </c>
      <c r="G757" s="9">
        <v>55791485.460000001</v>
      </c>
    </row>
    <row r="758" spans="1:7" x14ac:dyDescent="0.25">
      <c r="A758" s="10" t="s">
        <v>523</v>
      </c>
      <c r="B758" s="35" t="s">
        <v>837</v>
      </c>
      <c r="C758" s="35" t="s">
        <v>850</v>
      </c>
      <c r="D758" s="35" t="s">
        <v>848</v>
      </c>
      <c r="E758" s="35" t="s">
        <v>664</v>
      </c>
      <c r="F758" s="35" t="s">
        <v>524</v>
      </c>
      <c r="G758" s="9">
        <v>55791485.460000001</v>
      </c>
    </row>
    <row r="759" spans="1:7" x14ac:dyDescent="0.25">
      <c r="A759" s="10" t="s">
        <v>525</v>
      </c>
      <c r="B759" s="35" t="s">
        <v>837</v>
      </c>
      <c r="C759" s="35" t="s">
        <v>850</v>
      </c>
      <c r="D759" s="35" t="s">
        <v>848</v>
      </c>
      <c r="E759" s="35" t="s">
        <v>664</v>
      </c>
      <c r="F759" s="35" t="s">
        <v>526</v>
      </c>
      <c r="G759" s="9">
        <v>41139656.909999996</v>
      </c>
    </row>
    <row r="760" spans="1:7" ht="31.5" x14ac:dyDescent="0.25">
      <c r="A760" s="10" t="s">
        <v>527</v>
      </c>
      <c r="B760" s="35" t="s">
        <v>837</v>
      </c>
      <c r="C760" s="35" t="s">
        <v>850</v>
      </c>
      <c r="D760" s="35" t="s">
        <v>848</v>
      </c>
      <c r="E760" s="35" t="s">
        <v>664</v>
      </c>
      <c r="F760" s="35" t="s">
        <v>528</v>
      </c>
      <c r="G760" s="9">
        <v>2654390.2799999998</v>
      </c>
    </row>
    <row r="761" spans="1:7" x14ac:dyDescent="0.25">
      <c r="A761" s="10" t="s">
        <v>680</v>
      </c>
      <c r="B761" s="35" t="s">
        <v>837</v>
      </c>
      <c r="C761" s="35" t="s">
        <v>850</v>
      </c>
      <c r="D761" s="35" t="s">
        <v>848</v>
      </c>
      <c r="E761" s="35" t="s">
        <v>664</v>
      </c>
      <c r="F761" s="35" t="s">
        <v>681</v>
      </c>
      <c r="G761" s="9">
        <v>824226.91</v>
      </c>
    </row>
    <row r="762" spans="1:7" ht="31.5" x14ac:dyDescent="0.25">
      <c r="A762" s="10" t="s">
        <v>529</v>
      </c>
      <c r="B762" s="35" t="s">
        <v>837</v>
      </c>
      <c r="C762" s="35" t="s">
        <v>850</v>
      </c>
      <c r="D762" s="35" t="s">
        <v>848</v>
      </c>
      <c r="E762" s="35" t="s">
        <v>664</v>
      </c>
      <c r="F762" s="35" t="s">
        <v>530</v>
      </c>
      <c r="G762" s="9">
        <v>11173211.359999999</v>
      </c>
    </row>
    <row r="763" spans="1:7" ht="31.5" x14ac:dyDescent="0.25">
      <c r="A763" s="10" t="s">
        <v>451</v>
      </c>
      <c r="B763" s="35" t="s">
        <v>837</v>
      </c>
      <c r="C763" s="35" t="s">
        <v>850</v>
      </c>
      <c r="D763" s="35" t="s">
        <v>848</v>
      </c>
      <c r="E763" s="35" t="s">
        <v>664</v>
      </c>
      <c r="F763" s="35" t="s">
        <v>429</v>
      </c>
      <c r="G763" s="9">
        <v>6829916.7199999997</v>
      </c>
    </row>
    <row r="764" spans="1:7" ht="31.5" x14ac:dyDescent="0.25">
      <c r="A764" s="10" t="s">
        <v>452</v>
      </c>
      <c r="B764" s="35" t="s">
        <v>837</v>
      </c>
      <c r="C764" s="35" t="s">
        <v>850</v>
      </c>
      <c r="D764" s="35" t="s">
        <v>848</v>
      </c>
      <c r="E764" s="35" t="s">
        <v>664</v>
      </c>
      <c r="F764" s="35" t="s">
        <v>453</v>
      </c>
      <c r="G764" s="9">
        <v>6829916.7199999997</v>
      </c>
    </row>
    <row r="765" spans="1:7" ht="31.5" x14ac:dyDescent="0.25">
      <c r="A765" s="10" t="s">
        <v>465</v>
      </c>
      <c r="B765" s="35" t="s">
        <v>837</v>
      </c>
      <c r="C765" s="35" t="s">
        <v>850</v>
      </c>
      <c r="D765" s="35" t="s">
        <v>848</v>
      </c>
      <c r="E765" s="35" t="s">
        <v>664</v>
      </c>
      <c r="F765" s="35" t="s">
        <v>466</v>
      </c>
      <c r="G765" s="9">
        <v>1635298.05</v>
      </c>
    </row>
    <row r="766" spans="1:7" x14ac:dyDescent="0.25">
      <c r="A766" s="10" t="s">
        <v>454</v>
      </c>
      <c r="B766" s="35" t="s">
        <v>837</v>
      </c>
      <c r="C766" s="35" t="s">
        <v>850</v>
      </c>
      <c r="D766" s="35" t="s">
        <v>848</v>
      </c>
      <c r="E766" s="35" t="s">
        <v>664</v>
      </c>
      <c r="F766" s="35" t="s">
        <v>455</v>
      </c>
      <c r="G766" s="9">
        <v>5194618.67</v>
      </c>
    </row>
    <row r="767" spans="1:7" x14ac:dyDescent="0.25">
      <c r="A767" s="10" t="s">
        <v>471</v>
      </c>
      <c r="B767" s="35" t="s">
        <v>837</v>
      </c>
      <c r="C767" s="35" t="s">
        <v>850</v>
      </c>
      <c r="D767" s="35" t="s">
        <v>848</v>
      </c>
      <c r="E767" s="35" t="s">
        <v>664</v>
      </c>
      <c r="F767" s="35" t="s">
        <v>456</v>
      </c>
      <c r="G767" s="9">
        <v>49853.63</v>
      </c>
    </row>
    <row r="768" spans="1:7" ht="31.5" x14ac:dyDescent="0.25">
      <c r="A768" s="10" t="s">
        <v>472</v>
      </c>
      <c r="B768" s="35" t="s">
        <v>837</v>
      </c>
      <c r="C768" s="35" t="s">
        <v>850</v>
      </c>
      <c r="D768" s="35" t="s">
        <v>848</v>
      </c>
      <c r="E768" s="35" t="s">
        <v>664</v>
      </c>
      <c r="F768" s="35" t="s">
        <v>473</v>
      </c>
      <c r="G768" s="9">
        <v>49853.63</v>
      </c>
    </row>
    <row r="769" spans="1:7" ht="31.5" x14ac:dyDescent="0.25">
      <c r="A769" s="10" t="s">
        <v>474</v>
      </c>
      <c r="B769" s="35" t="s">
        <v>837</v>
      </c>
      <c r="C769" s="35" t="s">
        <v>850</v>
      </c>
      <c r="D769" s="35" t="s">
        <v>848</v>
      </c>
      <c r="E769" s="35" t="s">
        <v>664</v>
      </c>
      <c r="F769" s="35" t="s">
        <v>475</v>
      </c>
      <c r="G769" s="9">
        <v>49853.63</v>
      </c>
    </row>
    <row r="770" spans="1:7" x14ac:dyDescent="0.25">
      <c r="A770" s="10" t="s">
        <v>457</v>
      </c>
      <c r="B770" s="35" t="s">
        <v>837</v>
      </c>
      <c r="C770" s="35" t="s">
        <v>850</v>
      </c>
      <c r="D770" s="35" t="s">
        <v>848</v>
      </c>
      <c r="E770" s="35" t="s">
        <v>664</v>
      </c>
      <c r="F770" s="35" t="s">
        <v>458</v>
      </c>
      <c r="G770" s="9">
        <v>18137.62</v>
      </c>
    </row>
    <row r="771" spans="1:7" x14ac:dyDescent="0.25">
      <c r="A771" s="10" t="s">
        <v>494</v>
      </c>
      <c r="B771" s="35" t="s">
        <v>837</v>
      </c>
      <c r="C771" s="35" t="s">
        <v>850</v>
      </c>
      <c r="D771" s="35" t="s">
        <v>848</v>
      </c>
      <c r="E771" s="35" t="s">
        <v>664</v>
      </c>
      <c r="F771" s="35" t="s">
        <v>495</v>
      </c>
      <c r="G771" s="9">
        <v>16000</v>
      </c>
    </row>
    <row r="772" spans="1:7" ht="31.5" x14ac:dyDescent="0.25">
      <c r="A772" s="10" t="s">
        <v>496</v>
      </c>
      <c r="B772" s="35" t="s">
        <v>837</v>
      </c>
      <c r="C772" s="35" t="s">
        <v>850</v>
      </c>
      <c r="D772" s="35" t="s">
        <v>848</v>
      </c>
      <c r="E772" s="35" t="s">
        <v>664</v>
      </c>
      <c r="F772" s="35" t="s">
        <v>497</v>
      </c>
      <c r="G772" s="9">
        <v>16000</v>
      </c>
    </row>
    <row r="773" spans="1:7" x14ac:dyDescent="0.25">
      <c r="A773" s="10" t="s">
        <v>459</v>
      </c>
      <c r="B773" s="35" t="s">
        <v>837</v>
      </c>
      <c r="C773" s="35" t="s">
        <v>850</v>
      </c>
      <c r="D773" s="35" t="s">
        <v>848</v>
      </c>
      <c r="E773" s="35" t="s">
        <v>664</v>
      </c>
      <c r="F773" s="35" t="s">
        <v>460</v>
      </c>
      <c r="G773" s="9">
        <v>2137.62</v>
      </c>
    </row>
    <row r="774" spans="1:7" x14ac:dyDescent="0.25">
      <c r="A774" s="10" t="s">
        <v>461</v>
      </c>
      <c r="B774" s="35" t="s">
        <v>837</v>
      </c>
      <c r="C774" s="35" t="s">
        <v>850</v>
      </c>
      <c r="D774" s="35" t="s">
        <v>848</v>
      </c>
      <c r="E774" s="35" t="s">
        <v>664</v>
      </c>
      <c r="F774" s="35" t="s">
        <v>462</v>
      </c>
      <c r="G774" s="9">
        <v>2137.62</v>
      </c>
    </row>
    <row r="775" spans="1:7" ht="31.5" x14ac:dyDescent="0.25">
      <c r="A775" s="10" t="s">
        <v>690</v>
      </c>
      <c r="B775" s="35" t="s">
        <v>837</v>
      </c>
      <c r="C775" s="35" t="s">
        <v>850</v>
      </c>
      <c r="D775" s="35" t="s">
        <v>848</v>
      </c>
      <c r="E775" s="35" t="s">
        <v>691</v>
      </c>
      <c r="F775" s="35"/>
      <c r="G775" s="9">
        <v>25971087.289999999</v>
      </c>
    </row>
    <row r="776" spans="1:7" ht="63" x14ac:dyDescent="0.25">
      <c r="A776" s="10" t="s">
        <v>434</v>
      </c>
      <c r="B776" s="35" t="s">
        <v>837</v>
      </c>
      <c r="C776" s="35" t="s">
        <v>850</v>
      </c>
      <c r="D776" s="35" t="s">
        <v>848</v>
      </c>
      <c r="E776" s="35" t="s">
        <v>691</v>
      </c>
      <c r="F776" s="35" t="s">
        <v>435</v>
      </c>
      <c r="G776" s="9">
        <v>8863413.8399999999</v>
      </c>
    </row>
    <row r="777" spans="1:7" x14ac:dyDescent="0.25">
      <c r="A777" s="10" t="s">
        <v>523</v>
      </c>
      <c r="B777" s="35" t="s">
        <v>837</v>
      </c>
      <c r="C777" s="35" t="s">
        <v>850</v>
      </c>
      <c r="D777" s="35" t="s">
        <v>848</v>
      </c>
      <c r="E777" s="35" t="s">
        <v>691</v>
      </c>
      <c r="F777" s="35" t="s">
        <v>524</v>
      </c>
      <c r="G777" s="9">
        <v>8863413.8399999999</v>
      </c>
    </row>
    <row r="778" spans="1:7" x14ac:dyDescent="0.25">
      <c r="A778" s="10" t="s">
        <v>525</v>
      </c>
      <c r="B778" s="35" t="s">
        <v>837</v>
      </c>
      <c r="C778" s="35" t="s">
        <v>850</v>
      </c>
      <c r="D778" s="35" t="s">
        <v>848</v>
      </c>
      <c r="E778" s="35" t="s">
        <v>691</v>
      </c>
      <c r="F778" s="35" t="s">
        <v>526</v>
      </c>
      <c r="G778" s="9">
        <v>6793510.4500000002</v>
      </c>
    </row>
    <row r="779" spans="1:7" ht="31.5" x14ac:dyDescent="0.25">
      <c r="A779" s="10" t="s">
        <v>527</v>
      </c>
      <c r="B779" s="35" t="s">
        <v>837</v>
      </c>
      <c r="C779" s="35" t="s">
        <v>850</v>
      </c>
      <c r="D779" s="35" t="s">
        <v>848</v>
      </c>
      <c r="E779" s="35" t="s">
        <v>691</v>
      </c>
      <c r="F779" s="35" t="s">
        <v>528</v>
      </c>
      <c r="G779" s="9">
        <v>18840</v>
      </c>
    </row>
    <row r="780" spans="1:7" ht="31.5" x14ac:dyDescent="0.25">
      <c r="A780" s="10" t="s">
        <v>529</v>
      </c>
      <c r="B780" s="35" t="s">
        <v>837</v>
      </c>
      <c r="C780" s="35" t="s">
        <v>850</v>
      </c>
      <c r="D780" s="35" t="s">
        <v>848</v>
      </c>
      <c r="E780" s="35" t="s">
        <v>691</v>
      </c>
      <c r="F780" s="35" t="s">
        <v>530</v>
      </c>
      <c r="G780" s="9">
        <v>2051063.39</v>
      </c>
    </row>
    <row r="781" spans="1:7" ht="31.5" x14ac:dyDescent="0.25">
      <c r="A781" s="10" t="s">
        <v>451</v>
      </c>
      <c r="B781" s="35" t="s">
        <v>837</v>
      </c>
      <c r="C781" s="35" t="s">
        <v>850</v>
      </c>
      <c r="D781" s="35" t="s">
        <v>848</v>
      </c>
      <c r="E781" s="35" t="s">
        <v>691</v>
      </c>
      <c r="F781" s="35" t="s">
        <v>429</v>
      </c>
      <c r="G781" s="9">
        <v>2441156.11</v>
      </c>
    </row>
    <row r="782" spans="1:7" ht="31.5" x14ac:dyDescent="0.25">
      <c r="A782" s="10" t="s">
        <v>452</v>
      </c>
      <c r="B782" s="35" t="s">
        <v>837</v>
      </c>
      <c r="C782" s="35" t="s">
        <v>850</v>
      </c>
      <c r="D782" s="35" t="s">
        <v>848</v>
      </c>
      <c r="E782" s="35" t="s">
        <v>691</v>
      </c>
      <c r="F782" s="35" t="s">
        <v>453</v>
      </c>
      <c r="G782" s="9">
        <v>2441156.11</v>
      </c>
    </row>
    <row r="783" spans="1:7" x14ac:dyDescent="0.25">
      <c r="A783" s="10" t="s">
        <v>454</v>
      </c>
      <c r="B783" s="35" t="s">
        <v>837</v>
      </c>
      <c r="C783" s="35" t="s">
        <v>850</v>
      </c>
      <c r="D783" s="35" t="s">
        <v>848</v>
      </c>
      <c r="E783" s="35" t="s">
        <v>691</v>
      </c>
      <c r="F783" s="35" t="s">
        <v>455</v>
      </c>
      <c r="G783" s="9">
        <v>2441156.11</v>
      </c>
    </row>
    <row r="784" spans="1:7" ht="31.5" x14ac:dyDescent="0.25">
      <c r="A784" s="10" t="s">
        <v>531</v>
      </c>
      <c r="B784" s="35" t="s">
        <v>837</v>
      </c>
      <c r="C784" s="35" t="s">
        <v>850</v>
      </c>
      <c r="D784" s="35" t="s">
        <v>848</v>
      </c>
      <c r="E784" s="35" t="s">
        <v>691</v>
      </c>
      <c r="F784" s="35" t="s">
        <v>532</v>
      </c>
      <c r="G784" s="9">
        <v>14666517.34</v>
      </c>
    </row>
    <row r="785" spans="1:7" x14ac:dyDescent="0.25">
      <c r="A785" s="10" t="s">
        <v>533</v>
      </c>
      <c r="B785" s="35" t="s">
        <v>837</v>
      </c>
      <c r="C785" s="35" t="s">
        <v>850</v>
      </c>
      <c r="D785" s="35" t="s">
        <v>848</v>
      </c>
      <c r="E785" s="35" t="s">
        <v>691</v>
      </c>
      <c r="F785" s="35" t="s">
        <v>534</v>
      </c>
      <c r="G785" s="9">
        <v>14666517.34</v>
      </c>
    </row>
    <row r="786" spans="1:7" ht="47.25" x14ac:dyDescent="0.25">
      <c r="A786" s="10" t="s">
        <v>535</v>
      </c>
      <c r="B786" s="35" t="s">
        <v>837</v>
      </c>
      <c r="C786" s="35" t="s">
        <v>850</v>
      </c>
      <c r="D786" s="35" t="s">
        <v>848</v>
      </c>
      <c r="E786" s="35" t="s">
        <v>691</v>
      </c>
      <c r="F786" s="35" t="s">
        <v>536</v>
      </c>
      <c r="G786" s="9">
        <v>14666517.34</v>
      </c>
    </row>
    <row r="787" spans="1:7" x14ac:dyDescent="0.25">
      <c r="A787" s="10" t="s">
        <v>692</v>
      </c>
      <c r="B787" s="35" t="s">
        <v>837</v>
      </c>
      <c r="C787" s="35" t="s">
        <v>850</v>
      </c>
      <c r="D787" s="35" t="s">
        <v>848</v>
      </c>
      <c r="E787" s="35" t="s">
        <v>693</v>
      </c>
      <c r="F787" s="35"/>
      <c r="G787" s="9">
        <v>4393128.05</v>
      </c>
    </row>
    <row r="788" spans="1:7" ht="31.5" x14ac:dyDescent="0.25">
      <c r="A788" s="10" t="s">
        <v>451</v>
      </c>
      <c r="B788" s="35" t="s">
        <v>837</v>
      </c>
      <c r="C788" s="35" t="s">
        <v>850</v>
      </c>
      <c r="D788" s="35" t="s">
        <v>848</v>
      </c>
      <c r="E788" s="35" t="s">
        <v>693</v>
      </c>
      <c r="F788" s="35" t="s">
        <v>429</v>
      </c>
      <c r="G788" s="9">
        <v>1502414</v>
      </c>
    </row>
    <row r="789" spans="1:7" ht="31.5" x14ac:dyDescent="0.25">
      <c r="A789" s="10" t="s">
        <v>452</v>
      </c>
      <c r="B789" s="35" t="s">
        <v>837</v>
      </c>
      <c r="C789" s="35" t="s">
        <v>850</v>
      </c>
      <c r="D789" s="35" t="s">
        <v>848</v>
      </c>
      <c r="E789" s="35" t="s">
        <v>693</v>
      </c>
      <c r="F789" s="35" t="s">
        <v>453</v>
      </c>
      <c r="G789" s="9">
        <v>1502414</v>
      </c>
    </row>
    <row r="790" spans="1:7" x14ac:dyDescent="0.25">
      <c r="A790" s="10" t="s">
        <v>454</v>
      </c>
      <c r="B790" s="35" t="s">
        <v>837</v>
      </c>
      <c r="C790" s="35" t="s">
        <v>850</v>
      </c>
      <c r="D790" s="35" t="s">
        <v>848</v>
      </c>
      <c r="E790" s="35" t="s">
        <v>693</v>
      </c>
      <c r="F790" s="35" t="s">
        <v>455</v>
      </c>
      <c r="G790" s="9">
        <v>1502414</v>
      </c>
    </row>
    <row r="791" spans="1:7" ht="31.5" x14ac:dyDescent="0.25">
      <c r="A791" s="10" t="s">
        <v>531</v>
      </c>
      <c r="B791" s="35" t="s">
        <v>837</v>
      </c>
      <c r="C791" s="35" t="s">
        <v>850</v>
      </c>
      <c r="D791" s="35" t="s">
        <v>848</v>
      </c>
      <c r="E791" s="35" t="s">
        <v>693</v>
      </c>
      <c r="F791" s="35" t="s">
        <v>532</v>
      </c>
      <c r="G791" s="9">
        <v>2890714.05</v>
      </c>
    </row>
    <row r="792" spans="1:7" x14ac:dyDescent="0.25">
      <c r="A792" s="10" t="s">
        <v>533</v>
      </c>
      <c r="B792" s="35" t="s">
        <v>837</v>
      </c>
      <c r="C792" s="35" t="s">
        <v>850</v>
      </c>
      <c r="D792" s="35" t="s">
        <v>848</v>
      </c>
      <c r="E792" s="35" t="s">
        <v>693</v>
      </c>
      <c r="F792" s="35" t="s">
        <v>534</v>
      </c>
      <c r="G792" s="9">
        <v>2890714.05</v>
      </c>
    </row>
    <row r="793" spans="1:7" ht="47.25" x14ac:dyDescent="0.25">
      <c r="A793" s="10" t="s">
        <v>535</v>
      </c>
      <c r="B793" s="35" t="s">
        <v>837</v>
      </c>
      <c r="C793" s="35" t="s">
        <v>850</v>
      </c>
      <c r="D793" s="35" t="s">
        <v>848</v>
      </c>
      <c r="E793" s="35" t="s">
        <v>693</v>
      </c>
      <c r="F793" s="35" t="s">
        <v>536</v>
      </c>
      <c r="G793" s="9">
        <v>2890714.05</v>
      </c>
    </row>
    <row r="794" spans="1:7" ht="110.25" x14ac:dyDescent="0.25">
      <c r="A794" s="10" t="s">
        <v>476</v>
      </c>
      <c r="B794" s="35" t="s">
        <v>837</v>
      </c>
      <c r="C794" s="35" t="s">
        <v>850</v>
      </c>
      <c r="D794" s="35" t="s">
        <v>848</v>
      </c>
      <c r="E794" s="35" t="s">
        <v>477</v>
      </c>
      <c r="F794" s="35"/>
      <c r="G794" s="9">
        <v>500000</v>
      </c>
    </row>
    <row r="795" spans="1:7" ht="63" x14ac:dyDescent="0.25">
      <c r="A795" s="10" t="s">
        <v>434</v>
      </c>
      <c r="B795" s="35" t="s">
        <v>837</v>
      </c>
      <c r="C795" s="35" t="s">
        <v>850</v>
      </c>
      <c r="D795" s="35" t="s">
        <v>848</v>
      </c>
      <c r="E795" s="35" t="s">
        <v>477</v>
      </c>
      <c r="F795" s="35" t="s">
        <v>435</v>
      </c>
      <c r="G795" s="9">
        <v>500000</v>
      </c>
    </row>
    <row r="796" spans="1:7" x14ac:dyDescent="0.25">
      <c r="A796" s="10" t="s">
        <v>523</v>
      </c>
      <c r="B796" s="35" t="s">
        <v>837</v>
      </c>
      <c r="C796" s="35" t="s">
        <v>850</v>
      </c>
      <c r="D796" s="35" t="s">
        <v>848</v>
      </c>
      <c r="E796" s="35" t="s">
        <v>477</v>
      </c>
      <c r="F796" s="35" t="s">
        <v>524</v>
      </c>
      <c r="G796" s="9">
        <v>500000</v>
      </c>
    </row>
    <row r="797" spans="1:7" x14ac:dyDescent="0.25">
      <c r="A797" s="10" t="s">
        <v>525</v>
      </c>
      <c r="B797" s="35" t="s">
        <v>837</v>
      </c>
      <c r="C797" s="35" t="s">
        <v>850</v>
      </c>
      <c r="D797" s="35" t="s">
        <v>848</v>
      </c>
      <c r="E797" s="35" t="s">
        <v>477</v>
      </c>
      <c r="F797" s="35" t="s">
        <v>526</v>
      </c>
      <c r="G797" s="9">
        <v>384024.58</v>
      </c>
    </row>
    <row r="798" spans="1:7" ht="31.5" x14ac:dyDescent="0.25">
      <c r="A798" s="10" t="s">
        <v>529</v>
      </c>
      <c r="B798" s="35" t="s">
        <v>837</v>
      </c>
      <c r="C798" s="35" t="s">
        <v>850</v>
      </c>
      <c r="D798" s="35" t="s">
        <v>848</v>
      </c>
      <c r="E798" s="35" t="s">
        <v>477</v>
      </c>
      <c r="F798" s="35" t="s">
        <v>530</v>
      </c>
      <c r="G798" s="9">
        <v>115975.42</v>
      </c>
    </row>
    <row r="799" spans="1:7" x14ac:dyDescent="0.25">
      <c r="A799" s="10" t="s">
        <v>544</v>
      </c>
      <c r="B799" s="35" t="s">
        <v>837</v>
      </c>
      <c r="C799" s="35" t="s">
        <v>850</v>
      </c>
      <c r="D799" s="35" t="s">
        <v>848</v>
      </c>
      <c r="E799" s="35" t="s">
        <v>545</v>
      </c>
      <c r="F799" s="35"/>
      <c r="G799" s="9">
        <v>19204998.850000001</v>
      </c>
    </row>
    <row r="800" spans="1:7" ht="31.5" x14ac:dyDescent="0.25">
      <c r="A800" s="10" t="s">
        <v>531</v>
      </c>
      <c r="B800" s="35" t="s">
        <v>837</v>
      </c>
      <c r="C800" s="35" t="s">
        <v>850</v>
      </c>
      <c r="D800" s="35" t="s">
        <v>848</v>
      </c>
      <c r="E800" s="35" t="s">
        <v>545</v>
      </c>
      <c r="F800" s="35" t="s">
        <v>532</v>
      </c>
      <c r="G800" s="9">
        <v>19204998.850000001</v>
      </c>
    </row>
    <row r="801" spans="1:7" x14ac:dyDescent="0.25">
      <c r="A801" s="10" t="s">
        <v>533</v>
      </c>
      <c r="B801" s="35" t="s">
        <v>837</v>
      </c>
      <c r="C801" s="35" t="s">
        <v>850</v>
      </c>
      <c r="D801" s="35" t="s">
        <v>848</v>
      </c>
      <c r="E801" s="35" t="s">
        <v>545</v>
      </c>
      <c r="F801" s="35" t="s">
        <v>534</v>
      </c>
      <c r="G801" s="9">
        <v>19204998.850000001</v>
      </c>
    </row>
    <row r="802" spans="1:7" x14ac:dyDescent="0.25">
      <c r="A802" s="10" t="s">
        <v>548</v>
      </c>
      <c r="B802" s="35" t="s">
        <v>837</v>
      </c>
      <c r="C802" s="35" t="s">
        <v>850</v>
      </c>
      <c r="D802" s="35" t="s">
        <v>848</v>
      </c>
      <c r="E802" s="35" t="s">
        <v>545</v>
      </c>
      <c r="F802" s="35" t="s">
        <v>549</v>
      </c>
      <c r="G802" s="9">
        <v>19204998.850000001</v>
      </c>
    </row>
    <row r="803" spans="1:7" x14ac:dyDescent="0.25">
      <c r="A803" s="10" t="s">
        <v>694</v>
      </c>
      <c r="B803" s="35" t="s">
        <v>837</v>
      </c>
      <c r="C803" s="35" t="s">
        <v>847</v>
      </c>
      <c r="D803" s="35"/>
      <c r="E803" s="35"/>
      <c r="F803" s="35"/>
      <c r="G803" s="9">
        <v>186853193.37</v>
      </c>
    </row>
    <row r="804" spans="1:7" x14ac:dyDescent="0.25">
      <c r="A804" s="10" t="s">
        <v>695</v>
      </c>
      <c r="B804" s="35" t="s">
        <v>837</v>
      </c>
      <c r="C804" s="35" t="s">
        <v>847</v>
      </c>
      <c r="D804" s="35" t="s">
        <v>838</v>
      </c>
      <c r="E804" s="35"/>
      <c r="F804" s="35"/>
      <c r="G804" s="9">
        <v>157175878.37</v>
      </c>
    </row>
    <row r="805" spans="1:7" ht="31.5" x14ac:dyDescent="0.25">
      <c r="A805" s="10" t="s">
        <v>696</v>
      </c>
      <c r="B805" s="35" t="s">
        <v>837</v>
      </c>
      <c r="C805" s="35" t="s">
        <v>847</v>
      </c>
      <c r="D805" s="35" t="s">
        <v>838</v>
      </c>
      <c r="E805" s="35" t="s">
        <v>697</v>
      </c>
      <c r="F805" s="35"/>
      <c r="G805" s="9">
        <v>5164850.97</v>
      </c>
    </row>
    <row r="806" spans="1:7" ht="31.5" x14ac:dyDescent="0.25">
      <c r="A806" s="10" t="s">
        <v>451</v>
      </c>
      <c r="B806" s="35" t="s">
        <v>837</v>
      </c>
      <c r="C806" s="35" t="s">
        <v>847</v>
      </c>
      <c r="D806" s="35" t="s">
        <v>838</v>
      </c>
      <c r="E806" s="35" t="s">
        <v>697</v>
      </c>
      <c r="F806" s="35" t="s">
        <v>429</v>
      </c>
      <c r="G806" s="9">
        <v>4877494.97</v>
      </c>
    </row>
    <row r="807" spans="1:7" ht="31.5" x14ac:dyDescent="0.25">
      <c r="A807" s="10" t="s">
        <v>452</v>
      </c>
      <c r="B807" s="35" t="s">
        <v>837</v>
      </c>
      <c r="C807" s="35" t="s">
        <v>847</v>
      </c>
      <c r="D807" s="35" t="s">
        <v>838</v>
      </c>
      <c r="E807" s="35" t="s">
        <v>697</v>
      </c>
      <c r="F807" s="35" t="s">
        <v>453</v>
      </c>
      <c r="G807" s="9">
        <v>4877494.97</v>
      </c>
    </row>
    <row r="808" spans="1:7" x14ac:dyDescent="0.25">
      <c r="A808" s="10" t="s">
        <v>454</v>
      </c>
      <c r="B808" s="35" t="s">
        <v>837</v>
      </c>
      <c r="C808" s="35" t="s">
        <v>847</v>
      </c>
      <c r="D808" s="35" t="s">
        <v>838</v>
      </c>
      <c r="E808" s="35" t="s">
        <v>697</v>
      </c>
      <c r="F808" s="35" t="s">
        <v>455</v>
      </c>
      <c r="G808" s="9">
        <v>4877494.97</v>
      </c>
    </row>
    <row r="809" spans="1:7" x14ac:dyDescent="0.25">
      <c r="A809" s="10" t="s">
        <v>471</v>
      </c>
      <c r="B809" s="35" t="s">
        <v>837</v>
      </c>
      <c r="C809" s="35" t="s">
        <v>847</v>
      </c>
      <c r="D809" s="35" t="s">
        <v>838</v>
      </c>
      <c r="E809" s="35" t="s">
        <v>697</v>
      </c>
      <c r="F809" s="35" t="s">
        <v>456</v>
      </c>
      <c r="G809" s="9">
        <v>287356</v>
      </c>
    </row>
    <row r="810" spans="1:7" x14ac:dyDescent="0.25">
      <c r="A810" s="10" t="s">
        <v>668</v>
      </c>
      <c r="B810" s="35" t="s">
        <v>837</v>
      </c>
      <c r="C810" s="35" t="s">
        <v>847</v>
      </c>
      <c r="D810" s="35" t="s">
        <v>838</v>
      </c>
      <c r="E810" s="35" t="s">
        <v>697</v>
      </c>
      <c r="F810" s="35" t="s">
        <v>669</v>
      </c>
      <c r="G810" s="9">
        <v>287356</v>
      </c>
    </row>
    <row r="811" spans="1:7" x14ac:dyDescent="0.25">
      <c r="A811" s="10" t="s">
        <v>698</v>
      </c>
      <c r="B811" s="35" t="s">
        <v>837</v>
      </c>
      <c r="C811" s="35" t="s">
        <v>847</v>
      </c>
      <c r="D811" s="35" t="s">
        <v>838</v>
      </c>
      <c r="E811" s="35" t="s">
        <v>699</v>
      </c>
      <c r="F811" s="35"/>
      <c r="G811" s="9">
        <v>818200</v>
      </c>
    </row>
    <row r="812" spans="1:7" ht="31.5" x14ac:dyDescent="0.25">
      <c r="A812" s="10" t="s">
        <v>451</v>
      </c>
      <c r="B812" s="35" t="s">
        <v>837</v>
      </c>
      <c r="C812" s="35" t="s">
        <v>847</v>
      </c>
      <c r="D812" s="35" t="s">
        <v>838</v>
      </c>
      <c r="E812" s="35" t="s">
        <v>699</v>
      </c>
      <c r="F812" s="35" t="s">
        <v>429</v>
      </c>
      <c r="G812" s="9">
        <v>818200</v>
      </c>
    </row>
    <row r="813" spans="1:7" ht="31.5" x14ac:dyDescent="0.25">
      <c r="A813" s="10" t="s">
        <v>452</v>
      </c>
      <c r="B813" s="35" t="s">
        <v>837</v>
      </c>
      <c r="C813" s="35" t="s">
        <v>847</v>
      </c>
      <c r="D813" s="35" t="s">
        <v>838</v>
      </c>
      <c r="E813" s="35" t="s">
        <v>699</v>
      </c>
      <c r="F813" s="35" t="s">
        <v>453</v>
      </c>
      <c r="G813" s="9">
        <v>818200</v>
      </c>
    </row>
    <row r="814" spans="1:7" x14ac:dyDescent="0.25">
      <c r="A814" s="10" t="s">
        <v>454</v>
      </c>
      <c r="B814" s="35" t="s">
        <v>837</v>
      </c>
      <c r="C814" s="35" t="s">
        <v>847</v>
      </c>
      <c r="D814" s="35" t="s">
        <v>838</v>
      </c>
      <c r="E814" s="35" t="s">
        <v>699</v>
      </c>
      <c r="F814" s="35" t="s">
        <v>455</v>
      </c>
      <c r="G814" s="9">
        <v>818200</v>
      </c>
    </row>
    <row r="815" spans="1:7" ht="31.5" x14ac:dyDescent="0.25">
      <c r="A815" s="10" t="s">
        <v>700</v>
      </c>
      <c r="B815" s="35" t="s">
        <v>837</v>
      </c>
      <c r="C815" s="35" t="s">
        <v>847</v>
      </c>
      <c r="D815" s="35" t="s">
        <v>838</v>
      </c>
      <c r="E815" s="35" t="s">
        <v>701</v>
      </c>
      <c r="F815" s="35"/>
      <c r="G815" s="9">
        <v>493178.24</v>
      </c>
    </row>
    <row r="816" spans="1:7" ht="31.5" x14ac:dyDescent="0.25">
      <c r="A816" s="10" t="s">
        <v>451</v>
      </c>
      <c r="B816" s="35" t="s">
        <v>837</v>
      </c>
      <c r="C816" s="35" t="s">
        <v>847</v>
      </c>
      <c r="D816" s="35" t="s">
        <v>838</v>
      </c>
      <c r="E816" s="35" t="s">
        <v>701</v>
      </c>
      <c r="F816" s="35" t="s">
        <v>429</v>
      </c>
      <c r="G816" s="9">
        <v>493178.24</v>
      </c>
    </row>
    <row r="817" spans="1:7" ht="31.5" x14ac:dyDescent="0.25">
      <c r="A817" s="10" t="s">
        <v>452</v>
      </c>
      <c r="B817" s="35" t="s">
        <v>837</v>
      </c>
      <c r="C817" s="35" t="s">
        <v>847</v>
      </c>
      <c r="D817" s="35" t="s">
        <v>838</v>
      </c>
      <c r="E817" s="35" t="s">
        <v>701</v>
      </c>
      <c r="F817" s="35" t="s">
        <v>453</v>
      </c>
      <c r="G817" s="9">
        <v>493178.24</v>
      </c>
    </row>
    <row r="818" spans="1:7" x14ac:dyDescent="0.25">
      <c r="A818" s="10" t="s">
        <v>454</v>
      </c>
      <c r="B818" s="35" t="s">
        <v>837</v>
      </c>
      <c r="C818" s="35" t="s">
        <v>847</v>
      </c>
      <c r="D818" s="35" t="s">
        <v>838</v>
      </c>
      <c r="E818" s="35" t="s">
        <v>701</v>
      </c>
      <c r="F818" s="35" t="s">
        <v>455</v>
      </c>
      <c r="G818" s="9">
        <v>493178.24</v>
      </c>
    </row>
    <row r="819" spans="1:7" x14ac:dyDescent="0.25">
      <c r="A819" s="10" t="s">
        <v>702</v>
      </c>
      <c r="B819" s="35" t="s">
        <v>837</v>
      </c>
      <c r="C819" s="35" t="s">
        <v>847</v>
      </c>
      <c r="D819" s="35" t="s">
        <v>838</v>
      </c>
      <c r="E819" s="35" t="s">
        <v>703</v>
      </c>
      <c r="F819" s="35"/>
      <c r="G819" s="9">
        <v>9200636.0800000001</v>
      </c>
    </row>
    <row r="820" spans="1:7" ht="31.5" x14ac:dyDescent="0.25">
      <c r="A820" s="10" t="s">
        <v>488</v>
      </c>
      <c r="B820" s="35" t="s">
        <v>837</v>
      </c>
      <c r="C820" s="35" t="s">
        <v>847</v>
      </c>
      <c r="D820" s="35" t="s">
        <v>838</v>
      </c>
      <c r="E820" s="35" t="s">
        <v>703</v>
      </c>
      <c r="F820" s="35" t="s">
        <v>489</v>
      </c>
      <c r="G820" s="9">
        <v>9200636.0800000001</v>
      </c>
    </row>
    <row r="821" spans="1:7" x14ac:dyDescent="0.25">
      <c r="A821" s="10" t="s">
        <v>490</v>
      </c>
      <c r="B821" s="35" t="s">
        <v>837</v>
      </c>
      <c r="C821" s="35" t="s">
        <v>847</v>
      </c>
      <c r="D821" s="35" t="s">
        <v>838</v>
      </c>
      <c r="E821" s="35" t="s">
        <v>703</v>
      </c>
      <c r="F821" s="35" t="s">
        <v>491</v>
      </c>
      <c r="G821" s="9">
        <v>9200636.0800000001</v>
      </c>
    </row>
    <row r="822" spans="1:7" ht="31.5" x14ac:dyDescent="0.25">
      <c r="A822" s="10" t="s">
        <v>492</v>
      </c>
      <c r="B822" s="35" t="s">
        <v>837</v>
      </c>
      <c r="C822" s="35" t="s">
        <v>847</v>
      </c>
      <c r="D822" s="35" t="s">
        <v>838</v>
      </c>
      <c r="E822" s="35" t="s">
        <v>703</v>
      </c>
      <c r="F822" s="35" t="s">
        <v>493</v>
      </c>
      <c r="G822" s="9">
        <v>9200636.0800000001</v>
      </c>
    </row>
    <row r="823" spans="1:7" ht="31.5" x14ac:dyDescent="0.25">
      <c r="A823" s="10" t="s">
        <v>704</v>
      </c>
      <c r="B823" s="35" t="s">
        <v>837</v>
      </c>
      <c r="C823" s="35" t="s">
        <v>847</v>
      </c>
      <c r="D823" s="35" t="s">
        <v>838</v>
      </c>
      <c r="E823" s="35" t="s">
        <v>705</v>
      </c>
      <c r="F823" s="35"/>
      <c r="G823" s="9">
        <v>109457740.41</v>
      </c>
    </row>
    <row r="824" spans="1:7" ht="63" x14ac:dyDescent="0.25">
      <c r="A824" s="10" t="s">
        <v>434</v>
      </c>
      <c r="B824" s="35" t="s">
        <v>837</v>
      </c>
      <c r="C824" s="35" t="s">
        <v>847</v>
      </c>
      <c r="D824" s="35" t="s">
        <v>838</v>
      </c>
      <c r="E824" s="35" t="s">
        <v>705</v>
      </c>
      <c r="F824" s="35" t="s">
        <v>435</v>
      </c>
      <c r="G824" s="9">
        <v>92214334.230000004</v>
      </c>
    </row>
    <row r="825" spans="1:7" x14ac:dyDescent="0.25">
      <c r="A825" s="10" t="s">
        <v>523</v>
      </c>
      <c r="B825" s="35" t="s">
        <v>837</v>
      </c>
      <c r="C825" s="35" t="s">
        <v>847</v>
      </c>
      <c r="D825" s="35" t="s">
        <v>838</v>
      </c>
      <c r="E825" s="35" t="s">
        <v>705</v>
      </c>
      <c r="F825" s="35" t="s">
        <v>524</v>
      </c>
      <c r="G825" s="9">
        <v>92214334.230000004</v>
      </c>
    </row>
    <row r="826" spans="1:7" x14ac:dyDescent="0.25">
      <c r="A826" s="10" t="s">
        <v>525</v>
      </c>
      <c r="B826" s="35" t="s">
        <v>837</v>
      </c>
      <c r="C826" s="35" t="s">
        <v>847</v>
      </c>
      <c r="D826" s="35" t="s">
        <v>838</v>
      </c>
      <c r="E826" s="35" t="s">
        <v>705</v>
      </c>
      <c r="F826" s="35" t="s">
        <v>526</v>
      </c>
      <c r="G826" s="9">
        <v>70604724</v>
      </c>
    </row>
    <row r="827" spans="1:7" ht="31.5" x14ac:dyDescent="0.25">
      <c r="A827" s="10" t="s">
        <v>527</v>
      </c>
      <c r="B827" s="35" t="s">
        <v>837</v>
      </c>
      <c r="C827" s="35" t="s">
        <v>847</v>
      </c>
      <c r="D827" s="35" t="s">
        <v>838</v>
      </c>
      <c r="E827" s="35" t="s">
        <v>705</v>
      </c>
      <c r="F827" s="35" t="s">
        <v>528</v>
      </c>
      <c r="G827" s="9">
        <v>2515652.42</v>
      </c>
    </row>
    <row r="828" spans="1:7" ht="31.5" x14ac:dyDescent="0.25">
      <c r="A828" s="10" t="s">
        <v>529</v>
      </c>
      <c r="B828" s="35" t="s">
        <v>837</v>
      </c>
      <c r="C828" s="35" t="s">
        <v>847</v>
      </c>
      <c r="D828" s="35" t="s">
        <v>838</v>
      </c>
      <c r="E828" s="35" t="s">
        <v>705</v>
      </c>
      <c r="F828" s="35" t="s">
        <v>530</v>
      </c>
      <c r="G828" s="9">
        <v>19093957.809999999</v>
      </c>
    </row>
    <row r="829" spans="1:7" ht="31.5" x14ac:dyDescent="0.25">
      <c r="A829" s="10" t="s">
        <v>451</v>
      </c>
      <c r="B829" s="35" t="s">
        <v>837</v>
      </c>
      <c r="C829" s="35" t="s">
        <v>847</v>
      </c>
      <c r="D829" s="35" t="s">
        <v>838</v>
      </c>
      <c r="E829" s="35" t="s">
        <v>705</v>
      </c>
      <c r="F829" s="35" t="s">
        <v>429</v>
      </c>
      <c r="G829" s="9">
        <v>16333772.550000001</v>
      </c>
    </row>
    <row r="830" spans="1:7" ht="31.5" x14ac:dyDescent="0.25">
      <c r="A830" s="10" t="s">
        <v>452</v>
      </c>
      <c r="B830" s="35" t="s">
        <v>837</v>
      </c>
      <c r="C830" s="35" t="s">
        <v>847</v>
      </c>
      <c r="D830" s="35" t="s">
        <v>838</v>
      </c>
      <c r="E830" s="35" t="s">
        <v>705</v>
      </c>
      <c r="F830" s="35" t="s">
        <v>453</v>
      </c>
      <c r="G830" s="9">
        <v>16333772.550000001</v>
      </c>
    </row>
    <row r="831" spans="1:7" ht="31.5" x14ac:dyDescent="0.25">
      <c r="A831" s="10" t="s">
        <v>465</v>
      </c>
      <c r="B831" s="35" t="s">
        <v>837</v>
      </c>
      <c r="C831" s="35" t="s">
        <v>847</v>
      </c>
      <c r="D831" s="35" t="s">
        <v>838</v>
      </c>
      <c r="E831" s="35" t="s">
        <v>705</v>
      </c>
      <c r="F831" s="35" t="s">
        <v>466</v>
      </c>
      <c r="G831" s="9">
        <v>2628907.27</v>
      </c>
    </row>
    <row r="832" spans="1:7" x14ac:dyDescent="0.25">
      <c r="A832" s="10" t="s">
        <v>454</v>
      </c>
      <c r="B832" s="35" t="s">
        <v>837</v>
      </c>
      <c r="C832" s="35" t="s">
        <v>847</v>
      </c>
      <c r="D832" s="35" t="s">
        <v>838</v>
      </c>
      <c r="E832" s="35" t="s">
        <v>705</v>
      </c>
      <c r="F832" s="35" t="s">
        <v>455</v>
      </c>
      <c r="G832" s="9">
        <v>8444964.3399999999</v>
      </c>
    </row>
    <row r="833" spans="1:7" x14ac:dyDescent="0.25">
      <c r="A833" s="10" t="s">
        <v>512</v>
      </c>
      <c r="B833" s="35" t="s">
        <v>837</v>
      </c>
      <c r="C833" s="35" t="s">
        <v>847</v>
      </c>
      <c r="D833" s="35" t="s">
        <v>838</v>
      </c>
      <c r="E833" s="35" t="s">
        <v>705</v>
      </c>
      <c r="F833" s="35" t="s">
        <v>513</v>
      </c>
      <c r="G833" s="9">
        <v>5259900.9400000004</v>
      </c>
    </row>
    <row r="834" spans="1:7" x14ac:dyDescent="0.25">
      <c r="A834" s="10" t="s">
        <v>471</v>
      </c>
      <c r="B834" s="35" t="s">
        <v>837</v>
      </c>
      <c r="C834" s="35" t="s">
        <v>847</v>
      </c>
      <c r="D834" s="35" t="s">
        <v>838</v>
      </c>
      <c r="E834" s="35" t="s">
        <v>705</v>
      </c>
      <c r="F834" s="35" t="s">
        <v>456</v>
      </c>
      <c r="G834" s="9">
        <v>89754</v>
      </c>
    </row>
    <row r="835" spans="1:7" ht="31.5" x14ac:dyDescent="0.25">
      <c r="A835" s="10" t="s">
        <v>472</v>
      </c>
      <c r="B835" s="35" t="s">
        <v>837</v>
      </c>
      <c r="C835" s="35" t="s">
        <v>847</v>
      </c>
      <c r="D835" s="35" t="s">
        <v>838</v>
      </c>
      <c r="E835" s="35" t="s">
        <v>705</v>
      </c>
      <c r="F835" s="35" t="s">
        <v>473</v>
      </c>
      <c r="G835" s="9">
        <v>89754</v>
      </c>
    </row>
    <row r="836" spans="1:7" ht="31.5" x14ac:dyDescent="0.25">
      <c r="A836" s="10" t="s">
        <v>474</v>
      </c>
      <c r="B836" s="35" t="s">
        <v>837</v>
      </c>
      <c r="C836" s="35" t="s">
        <v>847</v>
      </c>
      <c r="D836" s="35" t="s">
        <v>838</v>
      </c>
      <c r="E836" s="35" t="s">
        <v>705</v>
      </c>
      <c r="F836" s="35" t="s">
        <v>475</v>
      </c>
      <c r="G836" s="9">
        <v>89754</v>
      </c>
    </row>
    <row r="837" spans="1:7" x14ac:dyDescent="0.25">
      <c r="A837" s="10" t="s">
        <v>457</v>
      </c>
      <c r="B837" s="35" t="s">
        <v>837</v>
      </c>
      <c r="C837" s="35" t="s">
        <v>847</v>
      </c>
      <c r="D837" s="35" t="s">
        <v>838</v>
      </c>
      <c r="E837" s="35" t="s">
        <v>705</v>
      </c>
      <c r="F837" s="35" t="s">
        <v>458</v>
      </c>
      <c r="G837" s="9">
        <v>819879.63</v>
      </c>
    </row>
    <row r="838" spans="1:7" x14ac:dyDescent="0.25">
      <c r="A838" s="10" t="s">
        <v>459</v>
      </c>
      <c r="B838" s="35" t="s">
        <v>837</v>
      </c>
      <c r="C838" s="35" t="s">
        <v>847</v>
      </c>
      <c r="D838" s="35" t="s">
        <v>838</v>
      </c>
      <c r="E838" s="35" t="s">
        <v>705</v>
      </c>
      <c r="F838" s="35" t="s">
        <v>460</v>
      </c>
      <c r="G838" s="9">
        <v>819879.63</v>
      </c>
    </row>
    <row r="839" spans="1:7" x14ac:dyDescent="0.25">
      <c r="A839" s="10" t="s">
        <v>612</v>
      </c>
      <c r="B839" s="35" t="s">
        <v>837</v>
      </c>
      <c r="C839" s="35" t="s">
        <v>847</v>
      </c>
      <c r="D839" s="35" t="s">
        <v>838</v>
      </c>
      <c r="E839" s="35" t="s">
        <v>705</v>
      </c>
      <c r="F839" s="35" t="s">
        <v>613</v>
      </c>
      <c r="G839" s="9">
        <v>798000</v>
      </c>
    </row>
    <row r="840" spans="1:7" x14ac:dyDescent="0.25">
      <c r="A840" s="10" t="s">
        <v>504</v>
      </c>
      <c r="B840" s="35" t="s">
        <v>837</v>
      </c>
      <c r="C840" s="35" t="s">
        <v>847</v>
      </c>
      <c r="D840" s="35" t="s">
        <v>838</v>
      </c>
      <c r="E840" s="35" t="s">
        <v>705</v>
      </c>
      <c r="F840" s="35" t="s">
        <v>505</v>
      </c>
      <c r="G840" s="9">
        <v>10314</v>
      </c>
    </row>
    <row r="841" spans="1:7" x14ac:dyDescent="0.25">
      <c r="A841" s="10" t="s">
        <v>461</v>
      </c>
      <c r="B841" s="35" t="s">
        <v>837</v>
      </c>
      <c r="C841" s="35" t="s">
        <v>847</v>
      </c>
      <c r="D841" s="35" t="s">
        <v>838</v>
      </c>
      <c r="E841" s="35" t="s">
        <v>705</v>
      </c>
      <c r="F841" s="35" t="s">
        <v>462</v>
      </c>
      <c r="G841" s="9">
        <v>11565.63</v>
      </c>
    </row>
    <row r="842" spans="1:7" ht="31.5" x14ac:dyDescent="0.25">
      <c r="A842" s="10" t="s">
        <v>706</v>
      </c>
      <c r="B842" s="35" t="s">
        <v>837</v>
      </c>
      <c r="C842" s="35" t="s">
        <v>847</v>
      </c>
      <c r="D842" s="35" t="s">
        <v>838</v>
      </c>
      <c r="E842" s="35" t="s">
        <v>707</v>
      </c>
      <c r="F842" s="35"/>
      <c r="G842" s="9">
        <v>32041272.670000002</v>
      </c>
    </row>
    <row r="843" spans="1:7" ht="63" x14ac:dyDescent="0.25">
      <c r="A843" s="10" t="s">
        <v>434</v>
      </c>
      <c r="B843" s="35" t="s">
        <v>837</v>
      </c>
      <c r="C843" s="35" t="s">
        <v>847</v>
      </c>
      <c r="D843" s="35" t="s">
        <v>838</v>
      </c>
      <c r="E843" s="35" t="s">
        <v>707</v>
      </c>
      <c r="F843" s="35" t="s">
        <v>435</v>
      </c>
      <c r="G843" s="9">
        <v>29454736.73</v>
      </c>
    </row>
    <row r="844" spans="1:7" x14ac:dyDescent="0.25">
      <c r="A844" s="10" t="s">
        <v>523</v>
      </c>
      <c r="B844" s="35" t="s">
        <v>837</v>
      </c>
      <c r="C844" s="35" t="s">
        <v>847</v>
      </c>
      <c r="D844" s="35" t="s">
        <v>838</v>
      </c>
      <c r="E844" s="35" t="s">
        <v>707</v>
      </c>
      <c r="F844" s="35" t="s">
        <v>524</v>
      </c>
      <c r="G844" s="9">
        <v>29454736.73</v>
      </c>
    </row>
    <row r="845" spans="1:7" x14ac:dyDescent="0.25">
      <c r="A845" s="10" t="s">
        <v>525</v>
      </c>
      <c r="B845" s="35" t="s">
        <v>837</v>
      </c>
      <c r="C845" s="35" t="s">
        <v>847</v>
      </c>
      <c r="D845" s="35" t="s">
        <v>838</v>
      </c>
      <c r="E845" s="35" t="s">
        <v>707</v>
      </c>
      <c r="F845" s="35" t="s">
        <v>526</v>
      </c>
      <c r="G845" s="9">
        <v>22364465.719999999</v>
      </c>
    </row>
    <row r="846" spans="1:7" ht="31.5" x14ac:dyDescent="0.25">
      <c r="A846" s="10" t="s">
        <v>527</v>
      </c>
      <c r="B846" s="35" t="s">
        <v>837</v>
      </c>
      <c r="C846" s="35" t="s">
        <v>847</v>
      </c>
      <c r="D846" s="35" t="s">
        <v>838</v>
      </c>
      <c r="E846" s="35" t="s">
        <v>707</v>
      </c>
      <c r="F846" s="35" t="s">
        <v>528</v>
      </c>
      <c r="G846" s="9">
        <v>1056567.74</v>
      </c>
    </row>
    <row r="847" spans="1:7" ht="31.5" x14ac:dyDescent="0.25">
      <c r="A847" s="10" t="s">
        <v>529</v>
      </c>
      <c r="B847" s="35" t="s">
        <v>837</v>
      </c>
      <c r="C847" s="35" t="s">
        <v>847</v>
      </c>
      <c r="D847" s="35" t="s">
        <v>838</v>
      </c>
      <c r="E847" s="35" t="s">
        <v>707</v>
      </c>
      <c r="F847" s="35" t="s">
        <v>530</v>
      </c>
      <c r="G847" s="9">
        <v>6033703.2699999996</v>
      </c>
    </row>
    <row r="848" spans="1:7" ht="31.5" x14ac:dyDescent="0.25">
      <c r="A848" s="10" t="s">
        <v>451</v>
      </c>
      <c r="B848" s="35" t="s">
        <v>837</v>
      </c>
      <c r="C848" s="35" t="s">
        <v>847</v>
      </c>
      <c r="D848" s="35" t="s">
        <v>838</v>
      </c>
      <c r="E848" s="35" t="s">
        <v>707</v>
      </c>
      <c r="F848" s="35" t="s">
        <v>429</v>
      </c>
      <c r="G848" s="9">
        <v>2413222.35</v>
      </c>
    </row>
    <row r="849" spans="1:7" ht="31.5" x14ac:dyDescent="0.25">
      <c r="A849" s="10" t="s">
        <v>452</v>
      </c>
      <c r="B849" s="35" t="s">
        <v>837</v>
      </c>
      <c r="C849" s="35" t="s">
        <v>847</v>
      </c>
      <c r="D849" s="35" t="s">
        <v>838</v>
      </c>
      <c r="E849" s="35" t="s">
        <v>707</v>
      </c>
      <c r="F849" s="35" t="s">
        <v>453</v>
      </c>
      <c r="G849" s="9">
        <v>2413222.35</v>
      </c>
    </row>
    <row r="850" spans="1:7" ht="31.5" x14ac:dyDescent="0.25">
      <c r="A850" s="10" t="s">
        <v>465</v>
      </c>
      <c r="B850" s="35" t="s">
        <v>837</v>
      </c>
      <c r="C850" s="35" t="s">
        <v>847</v>
      </c>
      <c r="D850" s="35" t="s">
        <v>838</v>
      </c>
      <c r="E850" s="35" t="s">
        <v>707</v>
      </c>
      <c r="F850" s="35" t="s">
        <v>466</v>
      </c>
      <c r="G850" s="9">
        <v>506509.62</v>
      </c>
    </row>
    <row r="851" spans="1:7" x14ac:dyDescent="0.25">
      <c r="A851" s="10" t="s">
        <v>454</v>
      </c>
      <c r="B851" s="35" t="s">
        <v>837</v>
      </c>
      <c r="C851" s="35" t="s">
        <v>847</v>
      </c>
      <c r="D851" s="35" t="s">
        <v>838</v>
      </c>
      <c r="E851" s="35" t="s">
        <v>707</v>
      </c>
      <c r="F851" s="35" t="s">
        <v>455</v>
      </c>
      <c r="G851" s="9">
        <v>1863720.6</v>
      </c>
    </row>
    <row r="852" spans="1:7" x14ac:dyDescent="0.25">
      <c r="A852" s="10" t="s">
        <v>512</v>
      </c>
      <c r="B852" s="35" t="s">
        <v>837</v>
      </c>
      <c r="C852" s="35" t="s">
        <v>847</v>
      </c>
      <c r="D852" s="35" t="s">
        <v>838</v>
      </c>
      <c r="E852" s="35" t="s">
        <v>707</v>
      </c>
      <c r="F852" s="35" t="s">
        <v>513</v>
      </c>
      <c r="G852" s="9">
        <v>42992.13</v>
      </c>
    </row>
    <row r="853" spans="1:7" x14ac:dyDescent="0.25">
      <c r="A853" s="10" t="s">
        <v>471</v>
      </c>
      <c r="B853" s="35" t="s">
        <v>837</v>
      </c>
      <c r="C853" s="35" t="s">
        <v>847</v>
      </c>
      <c r="D853" s="35" t="s">
        <v>838</v>
      </c>
      <c r="E853" s="35" t="s">
        <v>707</v>
      </c>
      <c r="F853" s="35" t="s">
        <v>456</v>
      </c>
      <c r="G853" s="9">
        <v>169955.18</v>
      </c>
    </row>
    <row r="854" spans="1:7" ht="31.5" x14ac:dyDescent="0.25">
      <c r="A854" s="10" t="s">
        <v>472</v>
      </c>
      <c r="B854" s="35" t="s">
        <v>837</v>
      </c>
      <c r="C854" s="35" t="s">
        <v>847</v>
      </c>
      <c r="D854" s="35" t="s">
        <v>838</v>
      </c>
      <c r="E854" s="35" t="s">
        <v>707</v>
      </c>
      <c r="F854" s="35" t="s">
        <v>473</v>
      </c>
      <c r="G854" s="9">
        <v>169955.18</v>
      </c>
    </row>
    <row r="855" spans="1:7" ht="31.5" x14ac:dyDescent="0.25">
      <c r="A855" s="10" t="s">
        <v>474</v>
      </c>
      <c r="B855" s="35" t="s">
        <v>837</v>
      </c>
      <c r="C855" s="35" t="s">
        <v>847</v>
      </c>
      <c r="D855" s="35" t="s">
        <v>838</v>
      </c>
      <c r="E855" s="35" t="s">
        <v>707</v>
      </c>
      <c r="F855" s="35" t="s">
        <v>475</v>
      </c>
      <c r="G855" s="9">
        <v>169955.18</v>
      </c>
    </row>
    <row r="856" spans="1:7" x14ac:dyDescent="0.25">
      <c r="A856" s="10" t="s">
        <v>457</v>
      </c>
      <c r="B856" s="35" t="s">
        <v>837</v>
      </c>
      <c r="C856" s="35" t="s">
        <v>847</v>
      </c>
      <c r="D856" s="35" t="s">
        <v>838</v>
      </c>
      <c r="E856" s="35" t="s">
        <v>707</v>
      </c>
      <c r="F856" s="35" t="s">
        <v>458</v>
      </c>
      <c r="G856" s="9">
        <v>3358.41</v>
      </c>
    </row>
    <row r="857" spans="1:7" x14ac:dyDescent="0.25">
      <c r="A857" s="10" t="s">
        <v>459</v>
      </c>
      <c r="B857" s="35" t="s">
        <v>837</v>
      </c>
      <c r="C857" s="35" t="s">
        <v>847</v>
      </c>
      <c r="D857" s="35" t="s">
        <v>838</v>
      </c>
      <c r="E857" s="35" t="s">
        <v>707</v>
      </c>
      <c r="F857" s="35" t="s">
        <v>460</v>
      </c>
      <c r="G857" s="9">
        <v>3358.41</v>
      </c>
    </row>
    <row r="858" spans="1:7" x14ac:dyDescent="0.25">
      <c r="A858" s="10" t="s">
        <v>461</v>
      </c>
      <c r="B858" s="35" t="s">
        <v>837</v>
      </c>
      <c r="C858" s="35" t="s">
        <v>847</v>
      </c>
      <c r="D858" s="35" t="s">
        <v>838</v>
      </c>
      <c r="E858" s="35" t="s">
        <v>707</v>
      </c>
      <c r="F858" s="35" t="s">
        <v>462</v>
      </c>
      <c r="G858" s="9">
        <v>3358.41</v>
      </c>
    </row>
    <row r="859" spans="1:7" x14ac:dyDescent="0.25">
      <c r="A859" s="10" t="s">
        <v>708</v>
      </c>
      <c r="B859" s="35" t="s">
        <v>837</v>
      </c>
      <c r="C859" s="35" t="s">
        <v>847</v>
      </c>
      <c r="D859" s="35" t="s">
        <v>841</v>
      </c>
      <c r="E859" s="35"/>
      <c r="F859" s="35"/>
      <c r="G859" s="9">
        <v>29677315</v>
      </c>
    </row>
    <row r="860" spans="1:7" ht="31.5" x14ac:dyDescent="0.25">
      <c r="A860" s="10" t="s">
        <v>709</v>
      </c>
      <c r="B860" s="35" t="s">
        <v>837</v>
      </c>
      <c r="C860" s="35" t="s">
        <v>847</v>
      </c>
      <c r="D860" s="35" t="s">
        <v>841</v>
      </c>
      <c r="E860" s="35" t="s">
        <v>710</v>
      </c>
      <c r="F860" s="35"/>
      <c r="G860" s="9">
        <v>29297315</v>
      </c>
    </row>
    <row r="861" spans="1:7" ht="63" x14ac:dyDescent="0.25">
      <c r="A861" s="10" t="s">
        <v>434</v>
      </c>
      <c r="B861" s="35" t="s">
        <v>837</v>
      </c>
      <c r="C861" s="35" t="s">
        <v>847</v>
      </c>
      <c r="D861" s="35" t="s">
        <v>841</v>
      </c>
      <c r="E861" s="35" t="s">
        <v>710</v>
      </c>
      <c r="F861" s="35" t="s">
        <v>435</v>
      </c>
      <c r="G861" s="9">
        <v>26782706.949999999</v>
      </c>
    </row>
    <row r="862" spans="1:7" x14ac:dyDescent="0.25">
      <c r="A862" s="10" t="s">
        <v>523</v>
      </c>
      <c r="B862" s="35" t="s">
        <v>837</v>
      </c>
      <c r="C862" s="35" t="s">
        <v>847</v>
      </c>
      <c r="D862" s="35" t="s">
        <v>841</v>
      </c>
      <c r="E862" s="35" t="s">
        <v>710</v>
      </c>
      <c r="F862" s="35" t="s">
        <v>524</v>
      </c>
      <c r="G862" s="9">
        <v>26782706.949999999</v>
      </c>
    </row>
    <row r="863" spans="1:7" x14ac:dyDescent="0.25">
      <c r="A863" s="10" t="s">
        <v>525</v>
      </c>
      <c r="B863" s="35" t="s">
        <v>837</v>
      </c>
      <c r="C863" s="35" t="s">
        <v>847</v>
      </c>
      <c r="D863" s="35" t="s">
        <v>841</v>
      </c>
      <c r="E863" s="35" t="s">
        <v>710</v>
      </c>
      <c r="F863" s="35" t="s">
        <v>526</v>
      </c>
      <c r="G863" s="9">
        <v>20622053.949999999</v>
      </c>
    </row>
    <row r="864" spans="1:7" ht="31.5" x14ac:dyDescent="0.25">
      <c r="A864" s="10" t="s">
        <v>527</v>
      </c>
      <c r="B864" s="35" t="s">
        <v>837</v>
      </c>
      <c r="C864" s="35" t="s">
        <v>847</v>
      </c>
      <c r="D864" s="35" t="s">
        <v>841</v>
      </c>
      <c r="E864" s="35" t="s">
        <v>710</v>
      </c>
      <c r="F864" s="35" t="s">
        <v>528</v>
      </c>
      <c r="G864" s="9">
        <v>1007872.38</v>
      </c>
    </row>
    <row r="865" spans="1:7" ht="31.5" x14ac:dyDescent="0.25">
      <c r="A865" s="10" t="s">
        <v>529</v>
      </c>
      <c r="B865" s="35" t="s">
        <v>837</v>
      </c>
      <c r="C865" s="35" t="s">
        <v>847</v>
      </c>
      <c r="D865" s="35" t="s">
        <v>841</v>
      </c>
      <c r="E865" s="35" t="s">
        <v>710</v>
      </c>
      <c r="F865" s="35" t="s">
        <v>530</v>
      </c>
      <c r="G865" s="9">
        <v>5152780.62</v>
      </c>
    </row>
    <row r="866" spans="1:7" ht="31.5" x14ac:dyDescent="0.25">
      <c r="A866" s="10" t="s">
        <v>451</v>
      </c>
      <c r="B866" s="35" t="s">
        <v>837</v>
      </c>
      <c r="C866" s="35" t="s">
        <v>847</v>
      </c>
      <c r="D866" s="35" t="s">
        <v>841</v>
      </c>
      <c r="E866" s="35" t="s">
        <v>710</v>
      </c>
      <c r="F866" s="35" t="s">
        <v>429</v>
      </c>
      <c r="G866" s="9">
        <v>2196107.16</v>
      </c>
    </row>
    <row r="867" spans="1:7" ht="31.5" x14ac:dyDescent="0.25">
      <c r="A867" s="10" t="s">
        <v>452</v>
      </c>
      <c r="B867" s="35" t="s">
        <v>837</v>
      </c>
      <c r="C867" s="35" t="s">
        <v>847</v>
      </c>
      <c r="D867" s="35" t="s">
        <v>841</v>
      </c>
      <c r="E867" s="35" t="s">
        <v>710</v>
      </c>
      <c r="F867" s="35" t="s">
        <v>453</v>
      </c>
      <c r="G867" s="9">
        <v>2196107.16</v>
      </c>
    </row>
    <row r="868" spans="1:7" ht="31.5" x14ac:dyDescent="0.25">
      <c r="A868" s="10" t="s">
        <v>465</v>
      </c>
      <c r="B868" s="35" t="s">
        <v>837</v>
      </c>
      <c r="C868" s="35" t="s">
        <v>847</v>
      </c>
      <c r="D868" s="35" t="s">
        <v>841</v>
      </c>
      <c r="E868" s="35" t="s">
        <v>710</v>
      </c>
      <c r="F868" s="35" t="s">
        <v>466</v>
      </c>
      <c r="G868" s="9">
        <v>899260.56</v>
      </c>
    </row>
    <row r="869" spans="1:7" x14ac:dyDescent="0.25">
      <c r="A869" s="10" t="s">
        <v>454</v>
      </c>
      <c r="B869" s="35" t="s">
        <v>837</v>
      </c>
      <c r="C869" s="35" t="s">
        <v>847</v>
      </c>
      <c r="D869" s="35" t="s">
        <v>841</v>
      </c>
      <c r="E869" s="35" t="s">
        <v>710</v>
      </c>
      <c r="F869" s="35" t="s">
        <v>455</v>
      </c>
      <c r="G869" s="9">
        <v>1296846.6000000001</v>
      </c>
    </row>
    <row r="870" spans="1:7" x14ac:dyDescent="0.25">
      <c r="A870" s="10" t="s">
        <v>471</v>
      </c>
      <c r="B870" s="35" t="s">
        <v>837</v>
      </c>
      <c r="C870" s="35" t="s">
        <v>847</v>
      </c>
      <c r="D870" s="35" t="s">
        <v>841</v>
      </c>
      <c r="E870" s="35" t="s">
        <v>710</v>
      </c>
      <c r="F870" s="35" t="s">
        <v>456</v>
      </c>
      <c r="G870" s="9">
        <v>318500.89</v>
      </c>
    </row>
    <row r="871" spans="1:7" ht="31.5" x14ac:dyDescent="0.25">
      <c r="A871" s="10" t="s">
        <v>472</v>
      </c>
      <c r="B871" s="35" t="s">
        <v>837</v>
      </c>
      <c r="C871" s="35" t="s">
        <v>847</v>
      </c>
      <c r="D871" s="35" t="s">
        <v>841</v>
      </c>
      <c r="E871" s="35" t="s">
        <v>710</v>
      </c>
      <c r="F871" s="35" t="s">
        <v>473</v>
      </c>
      <c r="G871" s="9">
        <v>318500.89</v>
      </c>
    </row>
    <row r="872" spans="1:7" ht="31.5" x14ac:dyDescent="0.25">
      <c r="A872" s="10" t="s">
        <v>474</v>
      </c>
      <c r="B872" s="35" t="s">
        <v>837</v>
      </c>
      <c r="C872" s="35" t="s">
        <v>847</v>
      </c>
      <c r="D872" s="35" t="s">
        <v>841</v>
      </c>
      <c r="E872" s="35" t="s">
        <v>710</v>
      </c>
      <c r="F872" s="35" t="s">
        <v>475</v>
      </c>
      <c r="G872" s="9">
        <v>318500.89</v>
      </c>
    </row>
    <row r="873" spans="1:7" x14ac:dyDescent="0.25">
      <c r="A873" s="10" t="s">
        <v>544</v>
      </c>
      <c r="B873" s="35" t="s">
        <v>837</v>
      </c>
      <c r="C873" s="35" t="s">
        <v>847</v>
      </c>
      <c r="D873" s="35" t="s">
        <v>841</v>
      </c>
      <c r="E873" s="35" t="s">
        <v>545</v>
      </c>
      <c r="F873" s="35"/>
      <c r="G873" s="9">
        <v>380000</v>
      </c>
    </row>
    <row r="874" spans="1:7" ht="31.5" x14ac:dyDescent="0.25">
      <c r="A874" s="10" t="s">
        <v>451</v>
      </c>
      <c r="B874" s="35" t="s">
        <v>837</v>
      </c>
      <c r="C874" s="35" t="s">
        <v>847</v>
      </c>
      <c r="D874" s="35" t="s">
        <v>841</v>
      </c>
      <c r="E874" s="35" t="s">
        <v>545</v>
      </c>
      <c r="F874" s="35" t="s">
        <v>429</v>
      </c>
      <c r="G874" s="9">
        <v>380000</v>
      </c>
    </row>
    <row r="875" spans="1:7" ht="31.5" x14ac:dyDescent="0.25">
      <c r="A875" s="10" t="s">
        <v>452</v>
      </c>
      <c r="B875" s="35" t="s">
        <v>837</v>
      </c>
      <c r="C875" s="35" t="s">
        <v>847</v>
      </c>
      <c r="D875" s="35" t="s">
        <v>841</v>
      </c>
      <c r="E875" s="35" t="s">
        <v>545</v>
      </c>
      <c r="F875" s="35" t="s">
        <v>453</v>
      </c>
      <c r="G875" s="9">
        <v>380000</v>
      </c>
    </row>
    <row r="876" spans="1:7" x14ac:dyDescent="0.25">
      <c r="A876" s="10" t="s">
        <v>454</v>
      </c>
      <c r="B876" s="35" t="s">
        <v>837</v>
      </c>
      <c r="C876" s="35" t="s">
        <v>847</v>
      </c>
      <c r="D876" s="35" t="s">
        <v>841</v>
      </c>
      <c r="E876" s="35" t="s">
        <v>545</v>
      </c>
      <c r="F876" s="35" t="s">
        <v>455</v>
      </c>
      <c r="G876" s="9">
        <v>380000</v>
      </c>
    </row>
    <row r="877" spans="1:7" x14ac:dyDescent="0.25">
      <c r="A877" s="10" t="s">
        <v>711</v>
      </c>
      <c r="B877" s="35" t="s">
        <v>837</v>
      </c>
      <c r="C877" s="35" t="s">
        <v>848</v>
      </c>
      <c r="D877" s="35"/>
      <c r="E877" s="35"/>
      <c r="F877" s="35"/>
      <c r="G877" s="9">
        <v>22451733.149999999</v>
      </c>
    </row>
    <row r="878" spans="1:7" x14ac:dyDescent="0.25">
      <c r="A878" s="10" t="s">
        <v>712</v>
      </c>
      <c r="B878" s="35" t="s">
        <v>837</v>
      </c>
      <c r="C878" s="35" t="s">
        <v>848</v>
      </c>
      <c r="D878" s="35" t="s">
        <v>848</v>
      </c>
      <c r="E878" s="35"/>
      <c r="F878" s="35"/>
      <c r="G878" s="9">
        <v>22451733.149999999</v>
      </c>
    </row>
    <row r="879" spans="1:7" ht="31.5" x14ac:dyDescent="0.25">
      <c r="A879" s="10" t="s">
        <v>713</v>
      </c>
      <c r="B879" s="35" t="s">
        <v>837</v>
      </c>
      <c r="C879" s="35" t="s">
        <v>848</v>
      </c>
      <c r="D879" s="35" t="s">
        <v>848</v>
      </c>
      <c r="E879" s="35" t="s">
        <v>714</v>
      </c>
      <c r="F879" s="35"/>
      <c r="G879" s="9">
        <v>22451733.149999999</v>
      </c>
    </row>
    <row r="880" spans="1:7" ht="31.5" x14ac:dyDescent="0.25">
      <c r="A880" s="10" t="s">
        <v>451</v>
      </c>
      <c r="B880" s="35" t="s">
        <v>837</v>
      </c>
      <c r="C880" s="35" t="s">
        <v>848</v>
      </c>
      <c r="D880" s="35" t="s">
        <v>848</v>
      </c>
      <c r="E880" s="35" t="s">
        <v>714</v>
      </c>
      <c r="F880" s="35" t="s">
        <v>429</v>
      </c>
      <c r="G880" s="9">
        <v>22451733.149999999</v>
      </c>
    </row>
    <row r="881" spans="1:7" ht="31.5" x14ac:dyDescent="0.25">
      <c r="A881" s="10" t="s">
        <v>452</v>
      </c>
      <c r="B881" s="35" t="s">
        <v>837</v>
      </c>
      <c r="C881" s="35" t="s">
        <v>848</v>
      </c>
      <c r="D881" s="35" t="s">
        <v>848</v>
      </c>
      <c r="E881" s="35" t="s">
        <v>714</v>
      </c>
      <c r="F881" s="35" t="s">
        <v>453</v>
      </c>
      <c r="G881" s="9">
        <v>22451733.149999999</v>
      </c>
    </row>
    <row r="882" spans="1:7" x14ac:dyDescent="0.25">
      <c r="A882" s="10" t="s">
        <v>454</v>
      </c>
      <c r="B882" s="35" t="s">
        <v>837</v>
      </c>
      <c r="C882" s="35" t="s">
        <v>848</v>
      </c>
      <c r="D882" s="35" t="s">
        <v>848</v>
      </c>
      <c r="E882" s="35" t="s">
        <v>714</v>
      </c>
      <c r="F882" s="35" t="s">
        <v>455</v>
      </c>
      <c r="G882" s="9">
        <v>22451733.149999999</v>
      </c>
    </row>
    <row r="883" spans="1:7" x14ac:dyDescent="0.25">
      <c r="A883" s="10" t="s">
        <v>715</v>
      </c>
      <c r="B883" s="35" t="s">
        <v>837</v>
      </c>
      <c r="C883" s="35" t="s">
        <v>845</v>
      </c>
      <c r="D883" s="35"/>
      <c r="E883" s="35"/>
      <c r="F883" s="35"/>
      <c r="G883" s="9">
        <v>323821532.06</v>
      </c>
    </row>
    <row r="884" spans="1:7" x14ac:dyDescent="0.25">
      <c r="A884" s="10" t="s">
        <v>716</v>
      </c>
      <c r="B884" s="35" t="s">
        <v>837</v>
      </c>
      <c r="C884" s="35" t="s">
        <v>845</v>
      </c>
      <c r="D884" s="35" t="s">
        <v>838</v>
      </c>
      <c r="E884" s="35"/>
      <c r="F884" s="35"/>
      <c r="G884" s="9">
        <v>14372106.17</v>
      </c>
    </row>
    <row r="885" spans="1:7" ht="31.5" x14ac:dyDescent="0.25">
      <c r="A885" s="10" t="s">
        <v>717</v>
      </c>
      <c r="B885" s="35" t="s">
        <v>837</v>
      </c>
      <c r="C885" s="35" t="s">
        <v>845</v>
      </c>
      <c r="D885" s="35" t="s">
        <v>838</v>
      </c>
      <c r="E885" s="35" t="s">
        <v>718</v>
      </c>
      <c r="F885" s="35"/>
      <c r="G885" s="9">
        <v>6093062</v>
      </c>
    </row>
    <row r="886" spans="1:7" x14ac:dyDescent="0.25">
      <c r="A886" s="10" t="s">
        <v>471</v>
      </c>
      <c r="B886" s="35" t="s">
        <v>837</v>
      </c>
      <c r="C886" s="35" t="s">
        <v>845</v>
      </c>
      <c r="D886" s="35" t="s">
        <v>838</v>
      </c>
      <c r="E886" s="35" t="s">
        <v>718</v>
      </c>
      <c r="F886" s="35" t="s">
        <v>456</v>
      </c>
      <c r="G886" s="9">
        <v>6093062</v>
      </c>
    </row>
    <row r="887" spans="1:7" ht="31.5" x14ac:dyDescent="0.25">
      <c r="A887" s="10" t="s">
        <v>472</v>
      </c>
      <c r="B887" s="35" t="s">
        <v>837</v>
      </c>
      <c r="C887" s="35" t="s">
        <v>845</v>
      </c>
      <c r="D887" s="35" t="s">
        <v>838</v>
      </c>
      <c r="E887" s="35" t="s">
        <v>718</v>
      </c>
      <c r="F887" s="35" t="s">
        <v>473</v>
      </c>
      <c r="G887" s="9">
        <v>6093062</v>
      </c>
    </row>
    <row r="888" spans="1:7" ht="31.5" x14ac:dyDescent="0.25">
      <c r="A888" s="10" t="s">
        <v>474</v>
      </c>
      <c r="B888" s="35" t="s">
        <v>837</v>
      </c>
      <c r="C888" s="35" t="s">
        <v>845</v>
      </c>
      <c r="D888" s="35" t="s">
        <v>838</v>
      </c>
      <c r="E888" s="35" t="s">
        <v>718</v>
      </c>
      <c r="F888" s="35" t="s">
        <v>475</v>
      </c>
      <c r="G888" s="9">
        <v>6093062</v>
      </c>
    </row>
    <row r="889" spans="1:7" ht="47.25" x14ac:dyDescent="0.25">
      <c r="A889" s="10" t="s">
        <v>719</v>
      </c>
      <c r="B889" s="35" t="s">
        <v>837</v>
      </c>
      <c r="C889" s="35" t="s">
        <v>845</v>
      </c>
      <c r="D889" s="35" t="s">
        <v>838</v>
      </c>
      <c r="E889" s="35" t="s">
        <v>720</v>
      </c>
      <c r="F889" s="35"/>
      <c r="G889" s="9">
        <v>8279044.1699999999</v>
      </c>
    </row>
    <row r="890" spans="1:7" x14ac:dyDescent="0.25">
      <c r="A890" s="10" t="s">
        <v>471</v>
      </c>
      <c r="B890" s="35" t="s">
        <v>837</v>
      </c>
      <c r="C890" s="35" t="s">
        <v>845</v>
      </c>
      <c r="D890" s="35" t="s">
        <v>838</v>
      </c>
      <c r="E890" s="35" t="s">
        <v>720</v>
      </c>
      <c r="F890" s="35" t="s">
        <v>456</v>
      </c>
      <c r="G890" s="9">
        <v>8279044.1699999999</v>
      </c>
    </row>
    <row r="891" spans="1:7" x14ac:dyDescent="0.25">
      <c r="A891" s="10" t="s">
        <v>721</v>
      </c>
      <c r="B891" s="35" t="s">
        <v>837</v>
      </c>
      <c r="C891" s="35" t="s">
        <v>845</v>
      </c>
      <c r="D891" s="35" t="s">
        <v>838</v>
      </c>
      <c r="E891" s="35" t="s">
        <v>720</v>
      </c>
      <c r="F891" s="35" t="s">
        <v>467</v>
      </c>
      <c r="G891" s="9">
        <v>8279044.1699999999</v>
      </c>
    </row>
    <row r="892" spans="1:7" x14ac:dyDescent="0.25">
      <c r="A892" s="10" t="s">
        <v>722</v>
      </c>
      <c r="B892" s="35" t="s">
        <v>837</v>
      </c>
      <c r="C892" s="35" t="s">
        <v>845</v>
      </c>
      <c r="D892" s="35" t="s">
        <v>838</v>
      </c>
      <c r="E892" s="35" t="s">
        <v>720</v>
      </c>
      <c r="F892" s="35" t="s">
        <v>723</v>
      </c>
      <c r="G892" s="9">
        <v>8279044.1699999999</v>
      </c>
    </row>
    <row r="893" spans="1:7" x14ac:dyDescent="0.25">
      <c r="A893" s="10" t="s">
        <v>724</v>
      </c>
      <c r="B893" s="35" t="s">
        <v>837</v>
      </c>
      <c r="C893" s="35" t="s">
        <v>845</v>
      </c>
      <c r="D893" s="35" t="s">
        <v>840</v>
      </c>
      <c r="E893" s="35"/>
      <c r="F893" s="35"/>
      <c r="G893" s="9">
        <v>37425630.520000003</v>
      </c>
    </row>
    <row r="894" spans="1:7" x14ac:dyDescent="0.25">
      <c r="A894" s="10" t="s">
        <v>725</v>
      </c>
      <c r="B894" s="35" t="s">
        <v>837</v>
      </c>
      <c r="C894" s="35" t="s">
        <v>845</v>
      </c>
      <c r="D894" s="35" t="s">
        <v>840</v>
      </c>
      <c r="E894" s="35" t="s">
        <v>726</v>
      </c>
      <c r="F894" s="35"/>
      <c r="G894" s="9">
        <v>322750.52</v>
      </c>
    </row>
    <row r="895" spans="1:7" ht="31.5" x14ac:dyDescent="0.25">
      <c r="A895" s="10" t="s">
        <v>451</v>
      </c>
      <c r="B895" s="35" t="s">
        <v>837</v>
      </c>
      <c r="C895" s="35" t="s">
        <v>845</v>
      </c>
      <c r="D895" s="35" t="s">
        <v>840</v>
      </c>
      <c r="E895" s="35" t="s">
        <v>726</v>
      </c>
      <c r="F895" s="35" t="s">
        <v>429</v>
      </c>
      <c r="G895" s="9">
        <v>322750.52</v>
      </c>
    </row>
    <row r="896" spans="1:7" ht="31.5" x14ac:dyDescent="0.25">
      <c r="A896" s="10" t="s">
        <v>452</v>
      </c>
      <c r="B896" s="35" t="s">
        <v>837</v>
      </c>
      <c r="C896" s="35" t="s">
        <v>845</v>
      </c>
      <c r="D896" s="35" t="s">
        <v>840</v>
      </c>
      <c r="E896" s="35" t="s">
        <v>726</v>
      </c>
      <c r="F896" s="35" t="s">
        <v>453</v>
      </c>
      <c r="G896" s="9">
        <v>322750.52</v>
      </c>
    </row>
    <row r="897" spans="1:7" x14ac:dyDescent="0.25">
      <c r="A897" s="10" t="s">
        <v>454</v>
      </c>
      <c r="B897" s="35" t="s">
        <v>837</v>
      </c>
      <c r="C897" s="35" t="s">
        <v>845</v>
      </c>
      <c r="D897" s="35" t="s">
        <v>840</v>
      </c>
      <c r="E897" s="35" t="s">
        <v>726</v>
      </c>
      <c r="F897" s="35" t="s">
        <v>455</v>
      </c>
      <c r="G897" s="9">
        <v>322750.52</v>
      </c>
    </row>
    <row r="898" spans="1:7" ht="31.5" x14ac:dyDescent="0.25">
      <c r="A898" s="10" t="s">
        <v>727</v>
      </c>
      <c r="B898" s="35" t="s">
        <v>837</v>
      </c>
      <c r="C898" s="35" t="s">
        <v>845</v>
      </c>
      <c r="D898" s="35" t="s">
        <v>840</v>
      </c>
      <c r="E898" s="35" t="s">
        <v>728</v>
      </c>
      <c r="F898" s="35"/>
      <c r="G898" s="9">
        <v>8100000</v>
      </c>
    </row>
    <row r="899" spans="1:7" ht="31.5" x14ac:dyDescent="0.25">
      <c r="A899" s="10" t="s">
        <v>531</v>
      </c>
      <c r="B899" s="35" t="s">
        <v>837</v>
      </c>
      <c r="C899" s="35" t="s">
        <v>845</v>
      </c>
      <c r="D899" s="35" t="s">
        <v>840</v>
      </c>
      <c r="E899" s="35" t="s">
        <v>728</v>
      </c>
      <c r="F899" s="35" t="s">
        <v>532</v>
      </c>
      <c r="G899" s="9">
        <v>8100000</v>
      </c>
    </row>
    <row r="900" spans="1:7" ht="47.25" x14ac:dyDescent="0.25">
      <c r="A900" s="10" t="s">
        <v>729</v>
      </c>
      <c r="B900" s="35" t="s">
        <v>837</v>
      </c>
      <c r="C900" s="35" t="s">
        <v>845</v>
      </c>
      <c r="D900" s="35" t="s">
        <v>840</v>
      </c>
      <c r="E900" s="35" t="s">
        <v>728</v>
      </c>
      <c r="F900" s="35" t="s">
        <v>730</v>
      </c>
      <c r="G900" s="9">
        <v>8100000</v>
      </c>
    </row>
    <row r="901" spans="1:7" ht="31.5" x14ac:dyDescent="0.25">
      <c r="A901" s="10" t="s">
        <v>731</v>
      </c>
      <c r="B901" s="35" t="s">
        <v>837</v>
      </c>
      <c r="C901" s="35" t="s">
        <v>845</v>
      </c>
      <c r="D901" s="35" t="s">
        <v>840</v>
      </c>
      <c r="E901" s="35" t="s">
        <v>728</v>
      </c>
      <c r="F901" s="35" t="s">
        <v>732</v>
      </c>
      <c r="G901" s="9">
        <v>8100000</v>
      </c>
    </row>
    <row r="902" spans="1:7" x14ac:dyDescent="0.25">
      <c r="A902" s="10" t="s">
        <v>733</v>
      </c>
      <c r="B902" s="35" t="s">
        <v>837</v>
      </c>
      <c r="C902" s="35" t="s">
        <v>845</v>
      </c>
      <c r="D902" s="35" t="s">
        <v>840</v>
      </c>
      <c r="E902" s="35" t="s">
        <v>734</v>
      </c>
      <c r="F902" s="35"/>
      <c r="G902" s="9">
        <v>9000000</v>
      </c>
    </row>
    <row r="903" spans="1:7" x14ac:dyDescent="0.25">
      <c r="A903" s="10" t="s">
        <v>471</v>
      </c>
      <c r="B903" s="35" t="s">
        <v>837</v>
      </c>
      <c r="C903" s="35" t="s">
        <v>845</v>
      </c>
      <c r="D903" s="35" t="s">
        <v>840</v>
      </c>
      <c r="E903" s="35" t="s">
        <v>734</v>
      </c>
      <c r="F903" s="35" t="s">
        <v>456</v>
      </c>
      <c r="G903" s="9">
        <v>9000000</v>
      </c>
    </row>
    <row r="904" spans="1:7" ht="31.5" x14ac:dyDescent="0.25">
      <c r="A904" s="10" t="s">
        <v>472</v>
      </c>
      <c r="B904" s="35" t="s">
        <v>837</v>
      </c>
      <c r="C904" s="35" t="s">
        <v>845</v>
      </c>
      <c r="D904" s="35" t="s">
        <v>840</v>
      </c>
      <c r="E904" s="35" t="s">
        <v>734</v>
      </c>
      <c r="F904" s="35" t="s">
        <v>473</v>
      </c>
      <c r="G904" s="9">
        <v>9000000</v>
      </c>
    </row>
    <row r="905" spans="1:7" x14ac:dyDescent="0.25">
      <c r="A905" s="10" t="s">
        <v>735</v>
      </c>
      <c r="B905" s="35" t="s">
        <v>837</v>
      </c>
      <c r="C905" s="35" t="s">
        <v>845</v>
      </c>
      <c r="D905" s="35" t="s">
        <v>840</v>
      </c>
      <c r="E905" s="35" t="s">
        <v>734</v>
      </c>
      <c r="F905" s="35" t="s">
        <v>736</v>
      </c>
      <c r="G905" s="9">
        <v>7500000</v>
      </c>
    </row>
    <row r="906" spans="1:7" ht="31.5" x14ac:dyDescent="0.25">
      <c r="A906" s="10" t="s">
        <v>737</v>
      </c>
      <c r="B906" s="35" t="s">
        <v>837</v>
      </c>
      <c r="C906" s="35" t="s">
        <v>845</v>
      </c>
      <c r="D906" s="35" t="s">
        <v>840</v>
      </c>
      <c r="E906" s="35" t="s">
        <v>734</v>
      </c>
      <c r="F906" s="35" t="s">
        <v>738</v>
      </c>
      <c r="G906" s="9">
        <v>1500000</v>
      </c>
    </row>
    <row r="907" spans="1:7" ht="31.5" x14ac:dyDescent="0.25">
      <c r="A907" s="10" t="s">
        <v>739</v>
      </c>
      <c r="B907" s="35" t="s">
        <v>837</v>
      </c>
      <c r="C907" s="35" t="s">
        <v>845</v>
      </c>
      <c r="D907" s="35" t="s">
        <v>840</v>
      </c>
      <c r="E907" s="35" t="s">
        <v>740</v>
      </c>
      <c r="F907" s="35"/>
      <c r="G907" s="9">
        <v>17222384</v>
      </c>
    </row>
    <row r="908" spans="1:7" ht="31.5" x14ac:dyDescent="0.25">
      <c r="A908" s="10" t="s">
        <v>488</v>
      </c>
      <c r="B908" s="35" t="s">
        <v>837</v>
      </c>
      <c r="C908" s="35" t="s">
        <v>845</v>
      </c>
      <c r="D908" s="35" t="s">
        <v>840</v>
      </c>
      <c r="E908" s="35" t="s">
        <v>740</v>
      </c>
      <c r="F908" s="35" t="s">
        <v>489</v>
      </c>
      <c r="G908" s="9">
        <v>17222384</v>
      </c>
    </row>
    <row r="909" spans="1:7" x14ac:dyDescent="0.25">
      <c r="A909" s="10" t="s">
        <v>490</v>
      </c>
      <c r="B909" s="35" t="s">
        <v>837</v>
      </c>
      <c r="C909" s="35" t="s">
        <v>845</v>
      </c>
      <c r="D909" s="35" t="s">
        <v>840</v>
      </c>
      <c r="E909" s="35" t="s">
        <v>740</v>
      </c>
      <c r="F909" s="35" t="s">
        <v>491</v>
      </c>
      <c r="G909" s="9">
        <v>17222384</v>
      </c>
    </row>
    <row r="910" spans="1:7" ht="31.5" x14ac:dyDescent="0.25">
      <c r="A910" s="10" t="s">
        <v>741</v>
      </c>
      <c r="B910" s="35" t="s">
        <v>837</v>
      </c>
      <c r="C910" s="35" t="s">
        <v>845</v>
      </c>
      <c r="D910" s="35" t="s">
        <v>840</v>
      </c>
      <c r="E910" s="35" t="s">
        <v>740</v>
      </c>
      <c r="F910" s="35" t="s">
        <v>742</v>
      </c>
      <c r="G910" s="9">
        <v>17222384</v>
      </c>
    </row>
    <row r="911" spans="1:7" ht="31.5" x14ac:dyDescent="0.25">
      <c r="A911" s="10" t="s">
        <v>743</v>
      </c>
      <c r="B911" s="35" t="s">
        <v>837</v>
      </c>
      <c r="C911" s="35" t="s">
        <v>845</v>
      </c>
      <c r="D911" s="35" t="s">
        <v>840</v>
      </c>
      <c r="E911" s="35" t="s">
        <v>744</v>
      </c>
      <c r="F911" s="35"/>
      <c r="G911" s="9">
        <v>2197996</v>
      </c>
    </row>
    <row r="912" spans="1:7" x14ac:dyDescent="0.25">
      <c r="A912" s="10" t="s">
        <v>471</v>
      </c>
      <c r="B912" s="35" t="s">
        <v>837</v>
      </c>
      <c r="C912" s="35" t="s">
        <v>845</v>
      </c>
      <c r="D912" s="35" t="s">
        <v>840</v>
      </c>
      <c r="E912" s="35" t="s">
        <v>744</v>
      </c>
      <c r="F912" s="35" t="s">
        <v>456</v>
      </c>
      <c r="G912" s="9">
        <v>2197996</v>
      </c>
    </row>
    <row r="913" spans="1:7" ht="31.5" x14ac:dyDescent="0.25">
      <c r="A913" s="10" t="s">
        <v>472</v>
      </c>
      <c r="B913" s="35" t="s">
        <v>837</v>
      </c>
      <c r="C913" s="35" t="s">
        <v>845</v>
      </c>
      <c r="D913" s="35" t="s">
        <v>840</v>
      </c>
      <c r="E913" s="35" t="s">
        <v>744</v>
      </c>
      <c r="F913" s="35" t="s">
        <v>473</v>
      </c>
      <c r="G913" s="9">
        <v>2197996</v>
      </c>
    </row>
    <row r="914" spans="1:7" ht="31.5" x14ac:dyDescent="0.25">
      <c r="A914" s="10" t="s">
        <v>474</v>
      </c>
      <c r="B914" s="35" t="s">
        <v>837</v>
      </c>
      <c r="C914" s="35" t="s">
        <v>845</v>
      </c>
      <c r="D914" s="35" t="s">
        <v>840</v>
      </c>
      <c r="E914" s="35" t="s">
        <v>744</v>
      </c>
      <c r="F914" s="35" t="s">
        <v>475</v>
      </c>
      <c r="G914" s="9">
        <v>351518</v>
      </c>
    </row>
    <row r="915" spans="1:7" ht="31.5" x14ac:dyDescent="0.25">
      <c r="A915" s="10" t="s">
        <v>737</v>
      </c>
      <c r="B915" s="35" t="s">
        <v>837</v>
      </c>
      <c r="C915" s="35" t="s">
        <v>845</v>
      </c>
      <c r="D915" s="35" t="s">
        <v>840</v>
      </c>
      <c r="E915" s="35" t="s">
        <v>744</v>
      </c>
      <c r="F915" s="35" t="s">
        <v>738</v>
      </c>
      <c r="G915" s="9">
        <v>1846478</v>
      </c>
    </row>
    <row r="916" spans="1:7" ht="31.5" x14ac:dyDescent="0.25">
      <c r="A916" s="10" t="s">
        <v>745</v>
      </c>
      <c r="B916" s="35" t="s">
        <v>837</v>
      </c>
      <c r="C916" s="35" t="s">
        <v>845</v>
      </c>
      <c r="D916" s="35" t="s">
        <v>840</v>
      </c>
      <c r="E916" s="35" t="s">
        <v>746</v>
      </c>
      <c r="F916" s="35"/>
      <c r="G916" s="9">
        <v>582500</v>
      </c>
    </row>
    <row r="917" spans="1:7" x14ac:dyDescent="0.25">
      <c r="A917" s="10" t="s">
        <v>471</v>
      </c>
      <c r="B917" s="35" t="s">
        <v>837</v>
      </c>
      <c r="C917" s="35" t="s">
        <v>845</v>
      </c>
      <c r="D917" s="35" t="s">
        <v>840</v>
      </c>
      <c r="E917" s="35" t="s">
        <v>746</v>
      </c>
      <c r="F917" s="35" t="s">
        <v>456</v>
      </c>
      <c r="G917" s="9">
        <v>582500</v>
      </c>
    </row>
    <row r="918" spans="1:7" ht="31.5" x14ac:dyDescent="0.25">
      <c r="A918" s="10" t="s">
        <v>472</v>
      </c>
      <c r="B918" s="35" t="s">
        <v>837</v>
      </c>
      <c r="C918" s="35" t="s">
        <v>845</v>
      </c>
      <c r="D918" s="35" t="s">
        <v>840</v>
      </c>
      <c r="E918" s="35" t="s">
        <v>746</v>
      </c>
      <c r="F918" s="35" t="s">
        <v>473</v>
      </c>
      <c r="G918" s="9">
        <v>582500</v>
      </c>
    </row>
    <row r="919" spans="1:7" ht="31.5" x14ac:dyDescent="0.25">
      <c r="A919" s="10" t="s">
        <v>474</v>
      </c>
      <c r="B919" s="35" t="s">
        <v>837</v>
      </c>
      <c r="C919" s="35" t="s">
        <v>845</v>
      </c>
      <c r="D919" s="35" t="s">
        <v>840</v>
      </c>
      <c r="E919" s="35" t="s">
        <v>746</v>
      </c>
      <c r="F919" s="35" t="s">
        <v>475</v>
      </c>
      <c r="G919" s="9">
        <v>582500</v>
      </c>
    </row>
    <row r="920" spans="1:7" x14ac:dyDescent="0.25">
      <c r="A920" s="10" t="s">
        <v>747</v>
      </c>
      <c r="B920" s="35" t="s">
        <v>837</v>
      </c>
      <c r="C920" s="35" t="s">
        <v>845</v>
      </c>
      <c r="D920" s="35" t="s">
        <v>841</v>
      </c>
      <c r="E920" s="35"/>
      <c r="F920" s="35"/>
      <c r="G920" s="9">
        <v>149211543.56</v>
      </c>
    </row>
    <row r="921" spans="1:7" ht="63" x14ac:dyDescent="0.25">
      <c r="A921" s="10" t="s">
        <v>748</v>
      </c>
      <c r="B921" s="35" t="s">
        <v>837</v>
      </c>
      <c r="C921" s="35" t="s">
        <v>845</v>
      </c>
      <c r="D921" s="35" t="s">
        <v>841</v>
      </c>
      <c r="E921" s="35" t="s">
        <v>749</v>
      </c>
      <c r="F921" s="35"/>
      <c r="G921" s="9">
        <v>4200438.0199999996</v>
      </c>
    </row>
    <row r="922" spans="1:7" ht="31.5" x14ac:dyDescent="0.25">
      <c r="A922" s="10" t="s">
        <v>451</v>
      </c>
      <c r="B922" s="35" t="s">
        <v>837</v>
      </c>
      <c r="C922" s="35" t="s">
        <v>845</v>
      </c>
      <c r="D922" s="35" t="s">
        <v>841</v>
      </c>
      <c r="E922" s="35" t="s">
        <v>749</v>
      </c>
      <c r="F922" s="35" t="s">
        <v>429</v>
      </c>
      <c r="G922" s="9">
        <v>1786511.02</v>
      </c>
    </row>
    <row r="923" spans="1:7" ht="31.5" x14ac:dyDescent="0.25">
      <c r="A923" s="10" t="s">
        <v>452</v>
      </c>
      <c r="B923" s="35" t="s">
        <v>837</v>
      </c>
      <c r="C923" s="35" t="s">
        <v>845</v>
      </c>
      <c r="D923" s="35" t="s">
        <v>841</v>
      </c>
      <c r="E923" s="35" t="s">
        <v>749</v>
      </c>
      <c r="F923" s="35" t="s">
        <v>453</v>
      </c>
      <c r="G923" s="9">
        <v>1786511.02</v>
      </c>
    </row>
    <row r="924" spans="1:7" x14ac:dyDescent="0.25">
      <c r="A924" s="10" t="s">
        <v>454</v>
      </c>
      <c r="B924" s="35" t="s">
        <v>837</v>
      </c>
      <c r="C924" s="35" t="s">
        <v>845</v>
      </c>
      <c r="D924" s="35" t="s">
        <v>841</v>
      </c>
      <c r="E924" s="35" t="s">
        <v>749</v>
      </c>
      <c r="F924" s="35" t="s">
        <v>455</v>
      </c>
      <c r="G924" s="9">
        <v>1786511.02</v>
      </c>
    </row>
    <row r="925" spans="1:7" x14ac:dyDescent="0.25">
      <c r="A925" s="10" t="s">
        <v>471</v>
      </c>
      <c r="B925" s="35" t="s">
        <v>837</v>
      </c>
      <c r="C925" s="35" t="s">
        <v>845</v>
      </c>
      <c r="D925" s="35" t="s">
        <v>841</v>
      </c>
      <c r="E925" s="35" t="s">
        <v>749</v>
      </c>
      <c r="F925" s="35" t="s">
        <v>456</v>
      </c>
      <c r="G925" s="9">
        <v>2413927</v>
      </c>
    </row>
    <row r="926" spans="1:7" ht="31.5" x14ac:dyDescent="0.25">
      <c r="A926" s="10" t="s">
        <v>472</v>
      </c>
      <c r="B926" s="35" t="s">
        <v>837</v>
      </c>
      <c r="C926" s="35" t="s">
        <v>845</v>
      </c>
      <c r="D926" s="35" t="s">
        <v>841</v>
      </c>
      <c r="E926" s="35" t="s">
        <v>749</v>
      </c>
      <c r="F926" s="35" t="s">
        <v>473</v>
      </c>
      <c r="G926" s="9">
        <v>115088</v>
      </c>
    </row>
    <row r="927" spans="1:7" ht="31.5" x14ac:dyDescent="0.25">
      <c r="A927" s="10" t="s">
        <v>474</v>
      </c>
      <c r="B927" s="35" t="s">
        <v>837</v>
      </c>
      <c r="C927" s="35" t="s">
        <v>845</v>
      </c>
      <c r="D927" s="35" t="s">
        <v>841</v>
      </c>
      <c r="E927" s="35" t="s">
        <v>749</v>
      </c>
      <c r="F927" s="35" t="s">
        <v>475</v>
      </c>
      <c r="G927" s="9">
        <v>115088</v>
      </c>
    </row>
    <row r="928" spans="1:7" x14ac:dyDescent="0.25">
      <c r="A928" s="10" t="s">
        <v>546</v>
      </c>
      <c r="B928" s="35" t="s">
        <v>837</v>
      </c>
      <c r="C928" s="35" t="s">
        <v>845</v>
      </c>
      <c r="D928" s="35" t="s">
        <v>841</v>
      </c>
      <c r="E928" s="35" t="s">
        <v>749</v>
      </c>
      <c r="F928" s="35" t="s">
        <v>547</v>
      </c>
      <c r="G928" s="9">
        <v>2298839</v>
      </c>
    </row>
    <row r="929" spans="1:7" ht="31.5" x14ac:dyDescent="0.25">
      <c r="A929" s="10" t="s">
        <v>750</v>
      </c>
      <c r="B929" s="35" t="s">
        <v>837</v>
      </c>
      <c r="C929" s="35" t="s">
        <v>845</v>
      </c>
      <c r="D929" s="35" t="s">
        <v>841</v>
      </c>
      <c r="E929" s="35" t="s">
        <v>751</v>
      </c>
      <c r="F929" s="35"/>
      <c r="G929" s="9">
        <v>183524.41</v>
      </c>
    </row>
    <row r="930" spans="1:7" ht="31.5" x14ac:dyDescent="0.25">
      <c r="A930" s="10" t="s">
        <v>451</v>
      </c>
      <c r="B930" s="35" t="s">
        <v>837</v>
      </c>
      <c r="C930" s="35" t="s">
        <v>845</v>
      </c>
      <c r="D930" s="35" t="s">
        <v>841</v>
      </c>
      <c r="E930" s="35" t="s">
        <v>751</v>
      </c>
      <c r="F930" s="35" t="s">
        <v>429</v>
      </c>
      <c r="G930" s="9">
        <v>149324.41</v>
      </c>
    </row>
    <row r="931" spans="1:7" ht="31.5" x14ac:dyDescent="0.25">
      <c r="A931" s="10" t="s">
        <v>452</v>
      </c>
      <c r="B931" s="35" t="s">
        <v>837</v>
      </c>
      <c r="C931" s="35" t="s">
        <v>845</v>
      </c>
      <c r="D931" s="35" t="s">
        <v>841</v>
      </c>
      <c r="E931" s="35" t="s">
        <v>751</v>
      </c>
      <c r="F931" s="35" t="s">
        <v>453</v>
      </c>
      <c r="G931" s="9">
        <v>149324.41</v>
      </c>
    </row>
    <row r="932" spans="1:7" x14ac:dyDescent="0.25">
      <c r="A932" s="10" t="s">
        <v>454</v>
      </c>
      <c r="B932" s="35" t="s">
        <v>837</v>
      </c>
      <c r="C932" s="35" t="s">
        <v>845</v>
      </c>
      <c r="D932" s="35" t="s">
        <v>841</v>
      </c>
      <c r="E932" s="35" t="s">
        <v>751</v>
      </c>
      <c r="F932" s="35" t="s">
        <v>455</v>
      </c>
      <c r="G932" s="9">
        <v>149324.41</v>
      </c>
    </row>
    <row r="933" spans="1:7" x14ac:dyDescent="0.25">
      <c r="A933" s="10" t="s">
        <v>471</v>
      </c>
      <c r="B933" s="35" t="s">
        <v>837</v>
      </c>
      <c r="C933" s="35" t="s">
        <v>845</v>
      </c>
      <c r="D933" s="35" t="s">
        <v>841</v>
      </c>
      <c r="E933" s="35" t="s">
        <v>751</v>
      </c>
      <c r="F933" s="35" t="s">
        <v>456</v>
      </c>
      <c r="G933" s="9">
        <v>34200</v>
      </c>
    </row>
    <row r="934" spans="1:7" ht="31.5" x14ac:dyDescent="0.25">
      <c r="A934" s="10" t="s">
        <v>472</v>
      </c>
      <c r="B934" s="35" t="s">
        <v>837</v>
      </c>
      <c r="C934" s="35" t="s">
        <v>845</v>
      </c>
      <c r="D934" s="35" t="s">
        <v>841</v>
      </c>
      <c r="E934" s="35" t="s">
        <v>751</v>
      </c>
      <c r="F934" s="35" t="s">
        <v>473</v>
      </c>
      <c r="G934" s="9">
        <v>34200</v>
      </c>
    </row>
    <row r="935" spans="1:7" ht="31.5" x14ac:dyDescent="0.25">
      <c r="A935" s="10" t="s">
        <v>737</v>
      </c>
      <c r="B935" s="35" t="s">
        <v>837</v>
      </c>
      <c r="C935" s="35" t="s">
        <v>845</v>
      </c>
      <c r="D935" s="35" t="s">
        <v>841</v>
      </c>
      <c r="E935" s="35" t="s">
        <v>751</v>
      </c>
      <c r="F935" s="35" t="s">
        <v>738</v>
      </c>
      <c r="G935" s="9">
        <v>34200</v>
      </c>
    </row>
    <row r="936" spans="1:7" ht="31.5" x14ac:dyDescent="0.25">
      <c r="A936" s="10" t="s">
        <v>717</v>
      </c>
      <c r="B936" s="35" t="s">
        <v>837</v>
      </c>
      <c r="C936" s="35" t="s">
        <v>845</v>
      </c>
      <c r="D936" s="35" t="s">
        <v>841</v>
      </c>
      <c r="E936" s="35" t="s">
        <v>718</v>
      </c>
      <c r="F936" s="35"/>
      <c r="G936" s="9">
        <v>2319035.92</v>
      </c>
    </row>
    <row r="937" spans="1:7" x14ac:dyDescent="0.25">
      <c r="A937" s="10" t="s">
        <v>471</v>
      </c>
      <c r="B937" s="35" t="s">
        <v>837</v>
      </c>
      <c r="C937" s="35" t="s">
        <v>845</v>
      </c>
      <c r="D937" s="35" t="s">
        <v>841</v>
      </c>
      <c r="E937" s="35" t="s">
        <v>718</v>
      </c>
      <c r="F937" s="35" t="s">
        <v>456</v>
      </c>
      <c r="G937" s="9">
        <v>2319035.92</v>
      </c>
    </row>
    <row r="938" spans="1:7" ht="31.5" x14ac:dyDescent="0.25">
      <c r="A938" s="10" t="s">
        <v>472</v>
      </c>
      <c r="B938" s="35" t="s">
        <v>837</v>
      </c>
      <c r="C938" s="35" t="s">
        <v>845</v>
      </c>
      <c r="D938" s="35" t="s">
        <v>841</v>
      </c>
      <c r="E938" s="35" t="s">
        <v>718</v>
      </c>
      <c r="F938" s="35" t="s">
        <v>473</v>
      </c>
      <c r="G938" s="9">
        <v>2319035.92</v>
      </c>
    </row>
    <row r="939" spans="1:7" ht="31.5" x14ac:dyDescent="0.25">
      <c r="A939" s="10" t="s">
        <v>474</v>
      </c>
      <c r="B939" s="35" t="s">
        <v>837</v>
      </c>
      <c r="C939" s="35" t="s">
        <v>845</v>
      </c>
      <c r="D939" s="35" t="s">
        <v>841</v>
      </c>
      <c r="E939" s="35" t="s">
        <v>718</v>
      </c>
      <c r="F939" s="35" t="s">
        <v>475</v>
      </c>
      <c r="G939" s="9">
        <v>2319035.92</v>
      </c>
    </row>
    <row r="940" spans="1:7" ht="47.25" x14ac:dyDescent="0.25">
      <c r="A940" s="10" t="s">
        <v>752</v>
      </c>
      <c r="B940" s="35" t="s">
        <v>837</v>
      </c>
      <c r="C940" s="35" t="s">
        <v>845</v>
      </c>
      <c r="D940" s="35" t="s">
        <v>841</v>
      </c>
      <c r="E940" s="35" t="s">
        <v>753</v>
      </c>
      <c r="F940" s="35"/>
      <c r="G940" s="9">
        <v>860027.83</v>
      </c>
    </row>
    <row r="941" spans="1:7" ht="31.5" x14ac:dyDescent="0.25">
      <c r="A941" s="10" t="s">
        <v>451</v>
      </c>
      <c r="B941" s="35" t="s">
        <v>837</v>
      </c>
      <c r="C941" s="35" t="s">
        <v>845</v>
      </c>
      <c r="D941" s="35" t="s">
        <v>841</v>
      </c>
      <c r="E941" s="35" t="s">
        <v>753</v>
      </c>
      <c r="F941" s="35" t="s">
        <v>429</v>
      </c>
      <c r="G941" s="9">
        <v>7250.98</v>
      </c>
    </row>
    <row r="942" spans="1:7" ht="31.5" x14ac:dyDescent="0.25">
      <c r="A942" s="10" t="s">
        <v>452</v>
      </c>
      <c r="B942" s="35" t="s">
        <v>837</v>
      </c>
      <c r="C942" s="35" t="s">
        <v>845</v>
      </c>
      <c r="D942" s="35" t="s">
        <v>841</v>
      </c>
      <c r="E942" s="35" t="s">
        <v>753</v>
      </c>
      <c r="F942" s="35" t="s">
        <v>453</v>
      </c>
      <c r="G942" s="9">
        <v>7250.98</v>
      </c>
    </row>
    <row r="943" spans="1:7" x14ac:dyDescent="0.25">
      <c r="A943" s="10" t="s">
        <v>454</v>
      </c>
      <c r="B943" s="35" t="s">
        <v>837</v>
      </c>
      <c r="C943" s="35" t="s">
        <v>845</v>
      </c>
      <c r="D943" s="35" t="s">
        <v>841</v>
      </c>
      <c r="E943" s="35" t="s">
        <v>753</v>
      </c>
      <c r="F943" s="35" t="s">
        <v>455</v>
      </c>
      <c r="G943" s="9">
        <v>7250.98</v>
      </c>
    </row>
    <row r="944" spans="1:7" x14ac:dyDescent="0.25">
      <c r="A944" s="10" t="s">
        <v>471</v>
      </c>
      <c r="B944" s="35" t="s">
        <v>837</v>
      </c>
      <c r="C944" s="35" t="s">
        <v>845</v>
      </c>
      <c r="D944" s="35" t="s">
        <v>841</v>
      </c>
      <c r="E944" s="35" t="s">
        <v>753</v>
      </c>
      <c r="F944" s="35" t="s">
        <v>456</v>
      </c>
      <c r="G944" s="9">
        <v>852776.85</v>
      </c>
    </row>
    <row r="945" spans="1:7" ht="31.5" x14ac:dyDescent="0.25">
      <c r="A945" s="10" t="s">
        <v>472</v>
      </c>
      <c r="B945" s="35" t="s">
        <v>837</v>
      </c>
      <c r="C945" s="35" t="s">
        <v>845</v>
      </c>
      <c r="D945" s="35" t="s">
        <v>841</v>
      </c>
      <c r="E945" s="35" t="s">
        <v>753</v>
      </c>
      <c r="F945" s="35" t="s">
        <v>473</v>
      </c>
      <c r="G945" s="9">
        <v>852776.85</v>
      </c>
    </row>
    <row r="946" spans="1:7" ht="31.5" x14ac:dyDescent="0.25">
      <c r="A946" s="10" t="s">
        <v>474</v>
      </c>
      <c r="B946" s="35" t="s">
        <v>837</v>
      </c>
      <c r="C946" s="35" t="s">
        <v>845</v>
      </c>
      <c r="D946" s="35" t="s">
        <v>841</v>
      </c>
      <c r="E946" s="35" t="s">
        <v>753</v>
      </c>
      <c r="F946" s="35" t="s">
        <v>475</v>
      </c>
      <c r="G946" s="9">
        <v>852776.85</v>
      </c>
    </row>
    <row r="947" spans="1:7" ht="31.5" x14ac:dyDescent="0.25">
      <c r="A947" s="10" t="s">
        <v>754</v>
      </c>
      <c r="B947" s="35" t="s">
        <v>837</v>
      </c>
      <c r="C947" s="35" t="s">
        <v>845</v>
      </c>
      <c r="D947" s="35" t="s">
        <v>841</v>
      </c>
      <c r="E947" s="35" t="s">
        <v>755</v>
      </c>
      <c r="F947" s="35"/>
      <c r="G947" s="9">
        <v>1113387</v>
      </c>
    </row>
    <row r="948" spans="1:7" x14ac:dyDescent="0.25">
      <c r="A948" s="10" t="s">
        <v>471</v>
      </c>
      <c r="B948" s="35" t="s">
        <v>837</v>
      </c>
      <c r="C948" s="35" t="s">
        <v>845</v>
      </c>
      <c r="D948" s="35" t="s">
        <v>841</v>
      </c>
      <c r="E948" s="35" t="s">
        <v>755</v>
      </c>
      <c r="F948" s="35" t="s">
        <v>456</v>
      </c>
      <c r="G948" s="9">
        <v>1113387</v>
      </c>
    </row>
    <row r="949" spans="1:7" ht="31.5" x14ac:dyDescent="0.25">
      <c r="A949" s="10" t="s">
        <v>472</v>
      </c>
      <c r="B949" s="35" t="s">
        <v>837</v>
      </c>
      <c r="C949" s="35" t="s">
        <v>845</v>
      </c>
      <c r="D949" s="35" t="s">
        <v>841</v>
      </c>
      <c r="E949" s="35" t="s">
        <v>755</v>
      </c>
      <c r="F949" s="35" t="s">
        <v>473</v>
      </c>
      <c r="G949" s="9">
        <v>1113387</v>
      </c>
    </row>
    <row r="950" spans="1:7" x14ac:dyDescent="0.25">
      <c r="A950" s="10" t="s">
        <v>735</v>
      </c>
      <c r="B950" s="35" t="s">
        <v>837</v>
      </c>
      <c r="C950" s="35" t="s">
        <v>845</v>
      </c>
      <c r="D950" s="35" t="s">
        <v>841</v>
      </c>
      <c r="E950" s="35" t="s">
        <v>755</v>
      </c>
      <c r="F950" s="35" t="s">
        <v>736</v>
      </c>
      <c r="G950" s="9">
        <v>1113387</v>
      </c>
    </row>
    <row r="951" spans="1:7" x14ac:dyDescent="0.25">
      <c r="A951" s="10" t="s">
        <v>756</v>
      </c>
      <c r="B951" s="35" t="s">
        <v>837</v>
      </c>
      <c r="C951" s="35" t="s">
        <v>845</v>
      </c>
      <c r="D951" s="35" t="s">
        <v>841</v>
      </c>
      <c r="E951" s="35" t="s">
        <v>757</v>
      </c>
      <c r="F951" s="35"/>
      <c r="G951" s="9">
        <v>38834995.810000002</v>
      </c>
    </row>
    <row r="952" spans="1:7" x14ac:dyDescent="0.25">
      <c r="A952" s="10" t="s">
        <v>471</v>
      </c>
      <c r="B952" s="35" t="s">
        <v>837</v>
      </c>
      <c r="C952" s="35" t="s">
        <v>845</v>
      </c>
      <c r="D952" s="35" t="s">
        <v>841</v>
      </c>
      <c r="E952" s="35" t="s">
        <v>757</v>
      </c>
      <c r="F952" s="35" t="s">
        <v>456</v>
      </c>
      <c r="G952" s="9">
        <v>38834995.810000002</v>
      </c>
    </row>
    <row r="953" spans="1:7" ht="31.5" x14ac:dyDescent="0.25">
      <c r="A953" s="10" t="s">
        <v>472</v>
      </c>
      <c r="B953" s="35" t="s">
        <v>837</v>
      </c>
      <c r="C953" s="35" t="s">
        <v>845</v>
      </c>
      <c r="D953" s="35" t="s">
        <v>841</v>
      </c>
      <c r="E953" s="35" t="s">
        <v>757</v>
      </c>
      <c r="F953" s="35" t="s">
        <v>473</v>
      </c>
      <c r="G953" s="9">
        <v>38834995.810000002</v>
      </c>
    </row>
    <row r="954" spans="1:7" x14ac:dyDescent="0.25">
      <c r="A954" s="10" t="s">
        <v>735</v>
      </c>
      <c r="B954" s="35" t="s">
        <v>837</v>
      </c>
      <c r="C954" s="35" t="s">
        <v>845</v>
      </c>
      <c r="D954" s="35" t="s">
        <v>841</v>
      </c>
      <c r="E954" s="35" t="s">
        <v>757</v>
      </c>
      <c r="F954" s="35" t="s">
        <v>736</v>
      </c>
      <c r="G954" s="9">
        <v>38834995.810000002</v>
      </c>
    </row>
    <row r="955" spans="1:7" ht="31.5" x14ac:dyDescent="0.25">
      <c r="A955" s="10" t="s">
        <v>758</v>
      </c>
      <c r="B955" s="35" t="s">
        <v>837</v>
      </c>
      <c r="C955" s="35" t="s">
        <v>845</v>
      </c>
      <c r="D955" s="35" t="s">
        <v>841</v>
      </c>
      <c r="E955" s="35" t="s">
        <v>759</v>
      </c>
      <c r="F955" s="35"/>
      <c r="G955" s="9">
        <v>2891397</v>
      </c>
    </row>
    <row r="956" spans="1:7" x14ac:dyDescent="0.25">
      <c r="A956" s="10" t="s">
        <v>471</v>
      </c>
      <c r="B956" s="35" t="s">
        <v>837</v>
      </c>
      <c r="C956" s="35" t="s">
        <v>845</v>
      </c>
      <c r="D956" s="35" t="s">
        <v>841</v>
      </c>
      <c r="E956" s="35" t="s">
        <v>759</v>
      </c>
      <c r="F956" s="35" t="s">
        <v>456</v>
      </c>
      <c r="G956" s="9">
        <v>2891397</v>
      </c>
    </row>
    <row r="957" spans="1:7" ht="31.5" x14ac:dyDescent="0.25">
      <c r="A957" s="10" t="s">
        <v>472</v>
      </c>
      <c r="B957" s="35" t="s">
        <v>837</v>
      </c>
      <c r="C957" s="35" t="s">
        <v>845</v>
      </c>
      <c r="D957" s="35" t="s">
        <v>841</v>
      </c>
      <c r="E957" s="35" t="s">
        <v>759</v>
      </c>
      <c r="F957" s="35" t="s">
        <v>473</v>
      </c>
      <c r="G957" s="9">
        <v>2891397</v>
      </c>
    </row>
    <row r="958" spans="1:7" x14ac:dyDescent="0.25">
      <c r="A958" s="10" t="s">
        <v>735</v>
      </c>
      <c r="B958" s="35" t="s">
        <v>837</v>
      </c>
      <c r="C958" s="35" t="s">
        <v>845</v>
      </c>
      <c r="D958" s="35" t="s">
        <v>841</v>
      </c>
      <c r="E958" s="35" t="s">
        <v>759</v>
      </c>
      <c r="F958" s="35" t="s">
        <v>736</v>
      </c>
      <c r="G958" s="9">
        <v>2891397</v>
      </c>
    </row>
    <row r="959" spans="1:7" ht="63" x14ac:dyDescent="0.25">
      <c r="A959" s="10" t="s">
        <v>760</v>
      </c>
      <c r="B959" s="35" t="s">
        <v>837</v>
      </c>
      <c r="C959" s="35" t="s">
        <v>845</v>
      </c>
      <c r="D959" s="35" t="s">
        <v>841</v>
      </c>
      <c r="E959" s="35" t="s">
        <v>761</v>
      </c>
      <c r="F959" s="35"/>
      <c r="G959" s="9">
        <v>39380792.710000001</v>
      </c>
    </row>
    <row r="960" spans="1:7" ht="31.5" x14ac:dyDescent="0.25">
      <c r="A960" s="10" t="s">
        <v>488</v>
      </c>
      <c r="B960" s="35" t="s">
        <v>837</v>
      </c>
      <c r="C960" s="35" t="s">
        <v>845</v>
      </c>
      <c r="D960" s="35" t="s">
        <v>841</v>
      </c>
      <c r="E960" s="35" t="s">
        <v>761</v>
      </c>
      <c r="F960" s="35" t="s">
        <v>489</v>
      </c>
      <c r="G960" s="9">
        <v>39380792.710000001</v>
      </c>
    </row>
    <row r="961" spans="1:7" x14ac:dyDescent="0.25">
      <c r="A961" s="10" t="s">
        <v>490</v>
      </c>
      <c r="B961" s="35" t="s">
        <v>837</v>
      </c>
      <c r="C961" s="35" t="s">
        <v>845</v>
      </c>
      <c r="D961" s="35" t="s">
        <v>841</v>
      </c>
      <c r="E961" s="35" t="s">
        <v>761</v>
      </c>
      <c r="F961" s="35" t="s">
        <v>491</v>
      </c>
      <c r="G961" s="9">
        <v>39380792.710000001</v>
      </c>
    </row>
    <row r="962" spans="1:7" ht="31.5" x14ac:dyDescent="0.25">
      <c r="A962" s="10" t="s">
        <v>741</v>
      </c>
      <c r="B962" s="35" t="s">
        <v>837</v>
      </c>
      <c r="C962" s="35" t="s">
        <v>845</v>
      </c>
      <c r="D962" s="35" t="s">
        <v>841</v>
      </c>
      <c r="E962" s="35" t="s">
        <v>761</v>
      </c>
      <c r="F962" s="35" t="s">
        <v>742</v>
      </c>
      <c r="G962" s="9">
        <v>39380792.710000001</v>
      </c>
    </row>
    <row r="963" spans="1:7" ht="110.25" x14ac:dyDescent="0.25">
      <c r="A963" s="10" t="s">
        <v>762</v>
      </c>
      <c r="B963" s="35" t="s">
        <v>837</v>
      </c>
      <c r="C963" s="35" t="s">
        <v>845</v>
      </c>
      <c r="D963" s="35" t="s">
        <v>841</v>
      </c>
      <c r="E963" s="35" t="s">
        <v>763</v>
      </c>
      <c r="F963" s="35"/>
      <c r="G963" s="9">
        <v>44352077.780000001</v>
      </c>
    </row>
    <row r="964" spans="1:7" x14ac:dyDescent="0.25">
      <c r="A964" s="10" t="s">
        <v>471</v>
      </c>
      <c r="B964" s="35" t="s">
        <v>837</v>
      </c>
      <c r="C964" s="35" t="s">
        <v>845</v>
      </c>
      <c r="D964" s="35" t="s">
        <v>841</v>
      </c>
      <c r="E964" s="35" t="s">
        <v>763</v>
      </c>
      <c r="F964" s="35" t="s">
        <v>456</v>
      </c>
      <c r="G964" s="9">
        <v>44352077.780000001</v>
      </c>
    </row>
    <row r="965" spans="1:7" x14ac:dyDescent="0.25">
      <c r="A965" s="10" t="s">
        <v>721</v>
      </c>
      <c r="B965" s="35" t="s">
        <v>837</v>
      </c>
      <c r="C965" s="35" t="s">
        <v>845</v>
      </c>
      <c r="D965" s="35" t="s">
        <v>841</v>
      </c>
      <c r="E965" s="35" t="s">
        <v>763</v>
      </c>
      <c r="F965" s="35" t="s">
        <v>467</v>
      </c>
      <c r="G965" s="9">
        <v>36697913.609999999</v>
      </c>
    </row>
    <row r="966" spans="1:7" ht="31.5" x14ac:dyDescent="0.25">
      <c r="A966" s="10" t="s">
        <v>764</v>
      </c>
      <c r="B966" s="35" t="s">
        <v>837</v>
      </c>
      <c r="C966" s="35" t="s">
        <v>845</v>
      </c>
      <c r="D966" s="35" t="s">
        <v>841</v>
      </c>
      <c r="E966" s="35" t="s">
        <v>763</v>
      </c>
      <c r="F966" s="35" t="s">
        <v>765</v>
      </c>
      <c r="G966" s="9">
        <v>36697913.609999999</v>
      </c>
    </row>
    <row r="967" spans="1:7" ht="31.5" x14ac:dyDescent="0.25">
      <c r="A967" s="10" t="s">
        <v>472</v>
      </c>
      <c r="B967" s="35" t="s">
        <v>837</v>
      </c>
      <c r="C967" s="35" t="s">
        <v>845</v>
      </c>
      <c r="D967" s="35" t="s">
        <v>841</v>
      </c>
      <c r="E967" s="35" t="s">
        <v>763</v>
      </c>
      <c r="F967" s="35" t="s">
        <v>473</v>
      </c>
      <c r="G967" s="9">
        <v>7654164.1699999999</v>
      </c>
    </row>
    <row r="968" spans="1:7" ht="31.5" x14ac:dyDescent="0.25">
      <c r="A968" s="10" t="s">
        <v>737</v>
      </c>
      <c r="B968" s="35" t="s">
        <v>837</v>
      </c>
      <c r="C968" s="35" t="s">
        <v>845</v>
      </c>
      <c r="D968" s="35" t="s">
        <v>841</v>
      </c>
      <c r="E968" s="35" t="s">
        <v>763</v>
      </c>
      <c r="F968" s="35" t="s">
        <v>738</v>
      </c>
      <c r="G968" s="9">
        <v>7654164.1699999999</v>
      </c>
    </row>
    <row r="969" spans="1:7" ht="63" x14ac:dyDescent="0.25">
      <c r="A969" s="10" t="s">
        <v>766</v>
      </c>
      <c r="B969" s="35" t="s">
        <v>837</v>
      </c>
      <c r="C969" s="35" t="s">
        <v>845</v>
      </c>
      <c r="D969" s="35" t="s">
        <v>841</v>
      </c>
      <c r="E969" s="35" t="s">
        <v>767</v>
      </c>
      <c r="F969" s="35"/>
      <c r="G969" s="9">
        <v>243019</v>
      </c>
    </row>
    <row r="970" spans="1:7" x14ac:dyDescent="0.25">
      <c r="A970" s="10" t="s">
        <v>471</v>
      </c>
      <c r="B970" s="35" t="s">
        <v>837</v>
      </c>
      <c r="C970" s="35" t="s">
        <v>845</v>
      </c>
      <c r="D970" s="35" t="s">
        <v>841</v>
      </c>
      <c r="E970" s="35" t="s">
        <v>767</v>
      </c>
      <c r="F970" s="35" t="s">
        <v>456</v>
      </c>
      <c r="G970" s="9">
        <v>243019</v>
      </c>
    </row>
    <row r="971" spans="1:7" x14ac:dyDescent="0.25">
      <c r="A971" s="10" t="s">
        <v>721</v>
      </c>
      <c r="B971" s="35" t="s">
        <v>837</v>
      </c>
      <c r="C971" s="35" t="s">
        <v>845</v>
      </c>
      <c r="D971" s="35" t="s">
        <v>841</v>
      </c>
      <c r="E971" s="35" t="s">
        <v>767</v>
      </c>
      <c r="F971" s="35" t="s">
        <v>467</v>
      </c>
      <c r="G971" s="9">
        <v>243019</v>
      </c>
    </row>
    <row r="972" spans="1:7" ht="31.5" x14ac:dyDescent="0.25">
      <c r="A972" s="10" t="s">
        <v>764</v>
      </c>
      <c r="B972" s="35" t="s">
        <v>837</v>
      </c>
      <c r="C972" s="35" t="s">
        <v>845</v>
      </c>
      <c r="D972" s="35" t="s">
        <v>841</v>
      </c>
      <c r="E972" s="35" t="s">
        <v>767</v>
      </c>
      <c r="F972" s="35" t="s">
        <v>765</v>
      </c>
      <c r="G972" s="9">
        <v>243019</v>
      </c>
    </row>
    <row r="973" spans="1:7" ht="141.75" x14ac:dyDescent="0.25">
      <c r="A973" s="10" t="s">
        <v>768</v>
      </c>
      <c r="B973" s="35" t="s">
        <v>837</v>
      </c>
      <c r="C973" s="35" t="s">
        <v>845</v>
      </c>
      <c r="D973" s="35" t="s">
        <v>841</v>
      </c>
      <c r="E973" s="35" t="s">
        <v>769</v>
      </c>
      <c r="F973" s="35"/>
      <c r="G973" s="9">
        <v>1652420</v>
      </c>
    </row>
    <row r="974" spans="1:7" x14ac:dyDescent="0.25">
      <c r="A974" s="10" t="s">
        <v>471</v>
      </c>
      <c r="B974" s="35" t="s">
        <v>837</v>
      </c>
      <c r="C974" s="35" t="s">
        <v>845</v>
      </c>
      <c r="D974" s="35" t="s">
        <v>841</v>
      </c>
      <c r="E974" s="35" t="s">
        <v>769</v>
      </c>
      <c r="F974" s="35" t="s">
        <v>456</v>
      </c>
      <c r="G974" s="9">
        <v>1652420</v>
      </c>
    </row>
    <row r="975" spans="1:7" ht="31.5" x14ac:dyDescent="0.25">
      <c r="A975" s="10" t="s">
        <v>472</v>
      </c>
      <c r="B975" s="35" t="s">
        <v>837</v>
      </c>
      <c r="C975" s="35" t="s">
        <v>845</v>
      </c>
      <c r="D975" s="35" t="s">
        <v>841</v>
      </c>
      <c r="E975" s="35" t="s">
        <v>769</v>
      </c>
      <c r="F975" s="35" t="s">
        <v>473</v>
      </c>
      <c r="G975" s="9">
        <v>1652420</v>
      </c>
    </row>
    <row r="976" spans="1:7" ht="31.5" x14ac:dyDescent="0.25">
      <c r="A976" s="10" t="s">
        <v>737</v>
      </c>
      <c r="B976" s="35" t="s">
        <v>837</v>
      </c>
      <c r="C976" s="35" t="s">
        <v>845</v>
      </c>
      <c r="D976" s="35" t="s">
        <v>841</v>
      </c>
      <c r="E976" s="35" t="s">
        <v>769</v>
      </c>
      <c r="F976" s="35" t="s">
        <v>738</v>
      </c>
      <c r="G976" s="9">
        <v>1652420</v>
      </c>
    </row>
    <row r="977" spans="1:7" x14ac:dyDescent="0.25">
      <c r="A977" s="10" t="s">
        <v>770</v>
      </c>
      <c r="B977" s="35" t="s">
        <v>837</v>
      </c>
      <c r="C977" s="35" t="s">
        <v>845</v>
      </c>
      <c r="D977" s="35" t="s">
        <v>841</v>
      </c>
      <c r="E977" s="35" t="s">
        <v>771</v>
      </c>
      <c r="F977" s="35"/>
      <c r="G977" s="9">
        <v>13180428.08</v>
      </c>
    </row>
    <row r="978" spans="1:7" ht="31.5" x14ac:dyDescent="0.25">
      <c r="A978" s="10" t="s">
        <v>451</v>
      </c>
      <c r="B978" s="35" t="s">
        <v>837</v>
      </c>
      <c r="C978" s="35" t="s">
        <v>845</v>
      </c>
      <c r="D978" s="35" t="s">
        <v>841</v>
      </c>
      <c r="E978" s="35" t="s">
        <v>771</v>
      </c>
      <c r="F978" s="35" t="s">
        <v>429</v>
      </c>
      <c r="G978" s="9">
        <v>129753.13</v>
      </c>
    </row>
    <row r="979" spans="1:7" ht="31.5" x14ac:dyDescent="0.25">
      <c r="A979" s="10" t="s">
        <v>452</v>
      </c>
      <c r="B979" s="35" t="s">
        <v>837</v>
      </c>
      <c r="C979" s="35" t="s">
        <v>845</v>
      </c>
      <c r="D979" s="35" t="s">
        <v>841</v>
      </c>
      <c r="E979" s="35" t="s">
        <v>771</v>
      </c>
      <c r="F979" s="35" t="s">
        <v>453</v>
      </c>
      <c r="G979" s="9">
        <v>129753.13</v>
      </c>
    </row>
    <row r="980" spans="1:7" x14ac:dyDescent="0.25">
      <c r="A980" s="10" t="s">
        <v>454</v>
      </c>
      <c r="B980" s="35" t="s">
        <v>837</v>
      </c>
      <c r="C980" s="35" t="s">
        <v>845</v>
      </c>
      <c r="D980" s="35" t="s">
        <v>841</v>
      </c>
      <c r="E980" s="35" t="s">
        <v>771</v>
      </c>
      <c r="F980" s="35" t="s">
        <v>455</v>
      </c>
      <c r="G980" s="9">
        <v>129753.13</v>
      </c>
    </row>
    <row r="981" spans="1:7" x14ac:dyDescent="0.25">
      <c r="A981" s="10" t="s">
        <v>471</v>
      </c>
      <c r="B981" s="35" t="s">
        <v>837</v>
      </c>
      <c r="C981" s="35" t="s">
        <v>845</v>
      </c>
      <c r="D981" s="35" t="s">
        <v>841</v>
      </c>
      <c r="E981" s="35" t="s">
        <v>771</v>
      </c>
      <c r="F981" s="35" t="s">
        <v>456</v>
      </c>
      <c r="G981" s="9">
        <v>13050674.949999999</v>
      </c>
    </row>
    <row r="982" spans="1:7" ht="31.5" x14ac:dyDescent="0.25">
      <c r="A982" s="10" t="s">
        <v>472</v>
      </c>
      <c r="B982" s="35" t="s">
        <v>837</v>
      </c>
      <c r="C982" s="35" t="s">
        <v>845</v>
      </c>
      <c r="D982" s="35" t="s">
        <v>841</v>
      </c>
      <c r="E982" s="35" t="s">
        <v>771</v>
      </c>
      <c r="F982" s="35" t="s">
        <v>473</v>
      </c>
      <c r="G982" s="9">
        <v>13050674.949999999</v>
      </c>
    </row>
    <row r="983" spans="1:7" ht="31.5" x14ac:dyDescent="0.25">
      <c r="A983" s="10" t="s">
        <v>474</v>
      </c>
      <c r="B983" s="35" t="s">
        <v>837</v>
      </c>
      <c r="C983" s="35" t="s">
        <v>845</v>
      </c>
      <c r="D983" s="35" t="s">
        <v>841</v>
      </c>
      <c r="E983" s="35" t="s">
        <v>771</v>
      </c>
      <c r="F983" s="35" t="s">
        <v>475</v>
      </c>
      <c r="G983" s="9">
        <v>13050674.949999999</v>
      </c>
    </row>
    <row r="984" spans="1:7" x14ac:dyDescent="0.25">
      <c r="A984" s="10" t="s">
        <v>772</v>
      </c>
      <c r="B984" s="35" t="s">
        <v>837</v>
      </c>
      <c r="C984" s="35" t="s">
        <v>845</v>
      </c>
      <c r="D984" s="35" t="s">
        <v>842</v>
      </c>
      <c r="E984" s="35"/>
      <c r="F984" s="35"/>
      <c r="G984" s="9">
        <v>122812251.81</v>
      </c>
    </row>
    <row r="985" spans="1:7" x14ac:dyDescent="0.25">
      <c r="A985" s="10" t="s">
        <v>773</v>
      </c>
      <c r="B985" s="35" t="s">
        <v>837</v>
      </c>
      <c r="C985" s="35" t="s">
        <v>845</v>
      </c>
      <c r="D985" s="35" t="s">
        <v>842</v>
      </c>
      <c r="E985" s="35" t="s">
        <v>774</v>
      </c>
      <c r="F985" s="35"/>
      <c r="G985" s="9">
        <v>2965478.14</v>
      </c>
    </row>
    <row r="986" spans="1:7" ht="63" x14ac:dyDescent="0.25">
      <c r="A986" s="10" t="s">
        <v>434</v>
      </c>
      <c r="B986" s="35" t="s">
        <v>837</v>
      </c>
      <c r="C986" s="35" t="s">
        <v>845</v>
      </c>
      <c r="D986" s="35" t="s">
        <v>842</v>
      </c>
      <c r="E986" s="35" t="s">
        <v>774</v>
      </c>
      <c r="F986" s="35" t="s">
        <v>435</v>
      </c>
      <c r="G986" s="9">
        <v>47700</v>
      </c>
    </row>
    <row r="987" spans="1:7" ht="31.5" x14ac:dyDescent="0.25">
      <c r="A987" s="10" t="s">
        <v>436</v>
      </c>
      <c r="B987" s="35" t="s">
        <v>837</v>
      </c>
      <c r="C987" s="35" t="s">
        <v>845</v>
      </c>
      <c r="D987" s="35" t="s">
        <v>842</v>
      </c>
      <c r="E987" s="35" t="s">
        <v>774</v>
      </c>
      <c r="F987" s="35" t="s">
        <v>437</v>
      </c>
      <c r="G987" s="9">
        <v>47700</v>
      </c>
    </row>
    <row r="988" spans="1:7" ht="31.5" x14ac:dyDescent="0.25">
      <c r="A988" s="10" t="s">
        <v>449</v>
      </c>
      <c r="B988" s="35" t="s">
        <v>837</v>
      </c>
      <c r="C988" s="35" t="s">
        <v>845</v>
      </c>
      <c r="D988" s="35" t="s">
        <v>842</v>
      </c>
      <c r="E988" s="35" t="s">
        <v>774</v>
      </c>
      <c r="F988" s="35" t="s">
        <v>450</v>
      </c>
      <c r="G988" s="9">
        <v>47700</v>
      </c>
    </row>
    <row r="989" spans="1:7" ht="31.5" x14ac:dyDescent="0.25">
      <c r="A989" s="10" t="s">
        <v>451</v>
      </c>
      <c r="B989" s="35" t="s">
        <v>837</v>
      </c>
      <c r="C989" s="35" t="s">
        <v>845</v>
      </c>
      <c r="D989" s="35" t="s">
        <v>842</v>
      </c>
      <c r="E989" s="35" t="s">
        <v>774</v>
      </c>
      <c r="F989" s="35" t="s">
        <v>429</v>
      </c>
      <c r="G989" s="9">
        <v>544952.14</v>
      </c>
    </row>
    <row r="990" spans="1:7" ht="31.5" x14ac:dyDescent="0.25">
      <c r="A990" s="10" t="s">
        <v>452</v>
      </c>
      <c r="B990" s="35" t="s">
        <v>837</v>
      </c>
      <c r="C990" s="35" t="s">
        <v>845</v>
      </c>
      <c r="D990" s="35" t="s">
        <v>842</v>
      </c>
      <c r="E990" s="35" t="s">
        <v>774</v>
      </c>
      <c r="F990" s="35" t="s">
        <v>453</v>
      </c>
      <c r="G990" s="9">
        <v>544952.14</v>
      </c>
    </row>
    <row r="991" spans="1:7" x14ac:dyDescent="0.25">
      <c r="A991" s="10" t="s">
        <v>454</v>
      </c>
      <c r="B991" s="35" t="s">
        <v>837</v>
      </c>
      <c r="C991" s="35" t="s">
        <v>845</v>
      </c>
      <c r="D991" s="35" t="s">
        <v>842</v>
      </c>
      <c r="E991" s="35" t="s">
        <v>774</v>
      </c>
      <c r="F991" s="35" t="s">
        <v>455</v>
      </c>
      <c r="G991" s="9">
        <v>544952.14</v>
      </c>
    </row>
    <row r="992" spans="1:7" x14ac:dyDescent="0.25">
      <c r="A992" s="10" t="s">
        <v>471</v>
      </c>
      <c r="B992" s="35" t="s">
        <v>837</v>
      </c>
      <c r="C992" s="35" t="s">
        <v>845</v>
      </c>
      <c r="D992" s="35" t="s">
        <v>842</v>
      </c>
      <c r="E992" s="35" t="s">
        <v>774</v>
      </c>
      <c r="F992" s="35" t="s">
        <v>456</v>
      </c>
      <c r="G992" s="9">
        <v>2372826</v>
      </c>
    </row>
    <row r="993" spans="1:7" ht="31.5" x14ac:dyDescent="0.25">
      <c r="A993" s="10" t="s">
        <v>472</v>
      </c>
      <c r="B993" s="35" t="s">
        <v>837</v>
      </c>
      <c r="C993" s="35" t="s">
        <v>845</v>
      </c>
      <c r="D993" s="35" t="s">
        <v>842</v>
      </c>
      <c r="E993" s="35" t="s">
        <v>774</v>
      </c>
      <c r="F993" s="35" t="s">
        <v>473</v>
      </c>
      <c r="G993" s="9">
        <v>2372826</v>
      </c>
    </row>
    <row r="994" spans="1:7" ht="31.5" x14ac:dyDescent="0.25">
      <c r="A994" s="10" t="s">
        <v>474</v>
      </c>
      <c r="B994" s="35" t="s">
        <v>837</v>
      </c>
      <c r="C994" s="35" t="s">
        <v>845</v>
      </c>
      <c r="D994" s="35" t="s">
        <v>842</v>
      </c>
      <c r="E994" s="35" t="s">
        <v>774</v>
      </c>
      <c r="F994" s="35" t="s">
        <v>475</v>
      </c>
      <c r="G994" s="9">
        <v>860694</v>
      </c>
    </row>
    <row r="995" spans="1:7" ht="31.5" x14ac:dyDescent="0.25">
      <c r="A995" s="10" t="s">
        <v>737</v>
      </c>
      <c r="B995" s="35" t="s">
        <v>837</v>
      </c>
      <c r="C995" s="35" t="s">
        <v>845</v>
      </c>
      <c r="D995" s="35" t="s">
        <v>842</v>
      </c>
      <c r="E995" s="35" t="s">
        <v>774</v>
      </c>
      <c r="F995" s="35" t="s">
        <v>738</v>
      </c>
      <c r="G995" s="9">
        <v>1512132</v>
      </c>
    </row>
    <row r="996" spans="1:7" x14ac:dyDescent="0.25">
      <c r="A996" s="10" t="s">
        <v>775</v>
      </c>
      <c r="B996" s="35" t="s">
        <v>837</v>
      </c>
      <c r="C996" s="35" t="s">
        <v>845</v>
      </c>
      <c r="D996" s="35" t="s">
        <v>842</v>
      </c>
      <c r="E996" s="35" t="s">
        <v>776</v>
      </c>
      <c r="F996" s="35"/>
      <c r="G996" s="9">
        <v>25000</v>
      </c>
    </row>
    <row r="997" spans="1:7" ht="31.5" x14ac:dyDescent="0.25">
      <c r="A997" s="10" t="s">
        <v>451</v>
      </c>
      <c r="B997" s="35" t="s">
        <v>837</v>
      </c>
      <c r="C997" s="35" t="s">
        <v>845</v>
      </c>
      <c r="D997" s="35" t="s">
        <v>842</v>
      </c>
      <c r="E997" s="35" t="s">
        <v>776</v>
      </c>
      <c r="F997" s="35" t="s">
        <v>429</v>
      </c>
      <c r="G997" s="9">
        <v>25000</v>
      </c>
    </row>
    <row r="998" spans="1:7" ht="31.5" x14ac:dyDescent="0.25">
      <c r="A998" s="10" t="s">
        <v>452</v>
      </c>
      <c r="B998" s="35" t="s">
        <v>837</v>
      </c>
      <c r="C998" s="35" t="s">
        <v>845</v>
      </c>
      <c r="D998" s="35" t="s">
        <v>842</v>
      </c>
      <c r="E998" s="35" t="s">
        <v>776</v>
      </c>
      <c r="F998" s="35" t="s">
        <v>453</v>
      </c>
      <c r="G998" s="9">
        <v>25000</v>
      </c>
    </row>
    <row r="999" spans="1:7" x14ac:dyDescent="0.25">
      <c r="A999" s="10" t="s">
        <v>454</v>
      </c>
      <c r="B999" s="35" t="s">
        <v>837</v>
      </c>
      <c r="C999" s="35" t="s">
        <v>845</v>
      </c>
      <c r="D999" s="35" t="s">
        <v>842</v>
      </c>
      <c r="E999" s="35" t="s">
        <v>776</v>
      </c>
      <c r="F999" s="35" t="s">
        <v>455</v>
      </c>
      <c r="G999" s="9">
        <v>25000</v>
      </c>
    </row>
    <row r="1000" spans="1:7" ht="31.5" x14ac:dyDescent="0.25">
      <c r="A1000" s="10" t="s">
        <v>777</v>
      </c>
      <c r="B1000" s="35" t="s">
        <v>837</v>
      </c>
      <c r="C1000" s="35" t="s">
        <v>845</v>
      </c>
      <c r="D1000" s="35" t="s">
        <v>842</v>
      </c>
      <c r="E1000" s="35" t="s">
        <v>778</v>
      </c>
      <c r="F1000" s="35"/>
      <c r="G1000" s="9">
        <v>265850</v>
      </c>
    </row>
    <row r="1001" spans="1:7" ht="31.5" x14ac:dyDescent="0.25">
      <c r="A1001" s="10" t="s">
        <v>451</v>
      </c>
      <c r="B1001" s="35" t="s">
        <v>837</v>
      </c>
      <c r="C1001" s="35" t="s">
        <v>845</v>
      </c>
      <c r="D1001" s="35" t="s">
        <v>842</v>
      </c>
      <c r="E1001" s="35" t="s">
        <v>778</v>
      </c>
      <c r="F1001" s="35" t="s">
        <v>429</v>
      </c>
      <c r="G1001" s="9">
        <v>265850</v>
      </c>
    </row>
    <row r="1002" spans="1:7" ht="31.5" x14ac:dyDescent="0.25">
      <c r="A1002" s="10" t="s">
        <v>452</v>
      </c>
      <c r="B1002" s="35" t="s">
        <v>837</v>
      </c>
      <c r="C1002" s="35" t="s">
        <v>845</v>
      </c>
      <c r="D1002" s="35" t="s">
        <v>842</v>
      </c>
      <c r="E1002" s="35" t="s">
        <v>778</v>
      </c>
      <c r="F1002" s="35" t="s">
        <v>453</v>
      </c>
      <c r="G1002" s="9">
        <v>265850</v>
      </c>
    </row>
    <row r="1003" spans="1:7" x14ac:dyDescent="0.25">
      <c r="A1003" s="10" t="s">
        <v>454</v>
      </c>
      <c r="B1003" s="35" t="s">
        <v>837</v>
      </c>
      <c r="C1003" s="35" t="s">
        <v>845</v>
      </c>
      <c r="D1003" s="35" t="s">
        <v>842</v>
      </c>
      <c r="E1003" s="35" t="s">
        <v>778</v>
      </c>
      <c r="F1003" s="35" t="s">
        <v>455</v>
      </c>
      <c r="G1003" s="9">
        <v>265850</v>
      </c>
    </row>
    <row r="1004" spans="1:7" ht="47.25" x14ac:dyDescent="0.25">
      <c r="A1004" s="10" t="s">
        <v>779</v>
      </c>
      <c r="B1004" s="35" t="s">
        <v>837</v>
      </c>
      <c r="C1004" s="35" t="s">
        <v>845</v>
      </c>
      <c r="D1004" s="35" t="s">
        <v>842</v>
      </c>
      <c r="E1004" s="35" t="s">
        <v>780</v>
      </c>
      <c r="F1004" s="35"/>
      <c r="G1004" s="9">
        <v>246886</v>
      </c>
    </row>
    <row r="1005" spans="1:7" ht="31.5" x14ac:dyDescent="0.25">
      <c r="A1005" s="10" t="s">
        <v>451</v>
      </c>
      <c r="B1005" s="35" t="s">
        <v>837</v>
      </c>
      <c r="C1005" s="35" t="s">
        <v>845</v>
      </c>
      <c r="D1005" s="35" t="s">
        <v>842</v>
      </c>
      <c r="E1005" s="35" t="s">
        <v>780</v>
      </c>
      <c r="F1005" s="35" t="s">
        <v>429</v>
      </c>
      <c r="G1005" s="9">
        <v>246886</v>
      </c>
    </row>
    <row r="1006" spans="1:7" ht="31.5" x14ac:dyDescent="0.25">
      <c r="A1006" s="10" t="s">
        <v>452</v>
      </c>
      <c r="B1006" s="35" t="s">
        <v>837</v>
      </c>
      <c r="C1006" s="35" t="s">
        <v>845</v>
      </c>
      <c r="D1006" s="35" t="s">
        <v>842</v>
      </c>
      <c r="E1006" s="35" t="s">
        <v>780</v>
      </c>
      <c r="F1006" s="35" t="s">
        <v>453</v>
      </c>
      <c r="G1006" s="9">
        <v>246886</v>
      </c>
    </row>
    <row r="1007" spans="1:7" ht="31.5" x14ac:dyDescent="0.25">
      <c r="A1007" s="10" t="s">
        <v>465</v>
      </c>
      <c r="B1007" s="35" t="s">
        <v>837</v>
      </c>
      <c r="C1007" s="35" t="s">
        <v>845</v>
      </c>
      <c r="D1007" s="35" t="s">
        <v>842</v>
      </c>
      <c r="E1007" s="35" t="s">
        <v>780</v>
      </c>
      <c r="F1007" s="35" t="s">
        <v>466</v>
      </c>
      <c r="G1007" s="9">
        <v>188962</v>
      </c>
    </row>
    <row r="1008" spans="1:7" x14ac:dyDescent="0.25">
      <c r="A1008" s="10" t="s">
        <v>454</v>
      </c>
      <c r="B1008" s="35" t="s">
        <v>837</v>
      </c>
      <c r="C1008" s="35" t="s">
        <v>845</v>
      </c>
      <c r="D1008" s="35" t="s">
        <v>842</v>
      </c>
      <c r="E1008" s="35" t="s">
        <v>780</v>
      </c>
      <c r="F1008" s="35" t="s">
        <v>455</v>
      </c>
      <c r="G1008" s="9">
        <v>57924</v>
      </c>
    </row>
    <row r="1009" spans="1:7" ht="31.5" x14ac:dyDescent="0.25">
      <c r="A1009" s="10" t="s">
        <v>717</v>
      </c>
      <c r="B1009" s="35" t="s">
        <v>837</v>
      </c>
      <c r="C1009" s="35" t="s">
        <v>845</v>
      </c>
      <c r="D1009" s="35" t="s">
        <v>842</v>
      </c>
      <c r="E1009" s="35" t="s">
        <v>718</v>
      </c>
      <c r="F1009" s="35"/>
      <c r="G1009" s="9">
        <v>3200000</v>
      </c>
    </row>
    <row r="1010" spans="1:7" x14ac:dyDescent="0.25">
      <c r="A1010" s="10" t="s">
        <v>471</v>
      </c>
      <c r="B1010" s="35" t="s">
        <v>837</v>
      </c>
      <c r="C1010" s="35" t="s">
        <v>845</v>
      </c>
      <c r="D1010" s="35" t="s">
        <v>842</v>
      </c>
      <c r="E1010" s="35" t="s">
        <v>718</v>
      </c>
      <c r="F1010" s="35" t="s">
        <v>456</v>
      </c>
      <c r="G1010" s="9">
        <v>3200000</v>
      </c>
    </row>
    <row r="1011" spans="1:7" ht="31.5" x14ac:dyDescent="0.25">
      <c r="A1011" s="10" t="s">
        <v>472</v>
      </c>
      <c r="B1011" s="35" t="s">
        <v>837</v>
      </c>
      <c r="C1011" s="35" t="s">
        <v>845</v>
      </c>
      <c r="D1011" s="35" t="s">
        <v>842</v>
      </c>
      <c r="E1011" s="35" t="s">
        <v>718</v>
      </c>
      <c r="F1011" s="35" t="s">
        <v>473</v>
      </c>
      <c r="G1011" s="9">
        <v>2700000</v>
      </c>
    </row>
    <row r="1012" spans="1:7" ht="31.5" x14ac:dyDescent="0.25">
      <c r="A1012" s="10" t="s">
        <v>474</v>
      </c>
      <c r="B1012" s="35" t="s">
        <v>837</v>
      </c>
      <c r="C1012" s="35" t="s">
        <v>845</v>
      </c>
      <c r="D1012" s="35" t="s">
        <v>842</v>
      </c>
      <c r="E1012" s="35" t="s">
        <v>718</v>
      </c>
      <c r="F1012" s="35" t="s">
        <v>475</v>
      </c>
      <c r="G1012" s="9">
        <v>2700000</v>
      </c>
    </row>
    <row r="1013" spans="1:7" x14ac:dyDescent="0.25">
      <c r="A1013" s="10" t="s">
        <v>546</v>
      </c>
      <c r="B1013" s="35" t="s">
        <v>837</v>
      </c>
      <c r="C1013" s="35" t="s">
        <v>845</v>
      </c>
      <c r="D1013" s="35" t="s">
        <v>842</v>
      </c>
      <c r="E1013" s="35" t="s">
        <v>718</v>
      </c>
      <c r="F1013" s="35" t="s">
        <v>547</v>
      </c>
      <c r="G1013" s="9">
        <v>500000</v>
      </c>
    </row>
    <row r="1014" spans="1:7" x14ac:dyDescent="0.25">
      <c r="A1014" s="10"/>
      <c r="B1014" s="35" t="s">
        <v>837</v>
      </c>
      <c r="C1014" s="35" t="s">
        <v>845</v>
      </c>
      <c r="D1014" s="35" t="s">
        <v>842</v>
      </c>
      <c r="E1014" s="35" t="s">
        <v>781</v>
      </c>
      <c r="F1014" s="35"/>
      <c r="G1014" s="9">
        <v>4597700</v>
      </c>
    </row>
    <row r="1015" spans="1:7" x14ac:dyDescent="0.25">
      <c r="A1015" s="10" t="s">
        <v>471</v>
      </c>
      <c r="B1015" s="35" t="s">
        <v>837</v>
      </c>
      <c r="C1015" s="35" t="s">
        <v>845</v>
      </c>
      <c r="D1015" s="35" t="s">
        <v>842</v>
      </c>
      <c r="E1015" s="35" t="s">
        <v>781</v>
      </c>
      <c r="F1015" s="35" t="s">
        <v>456</v>
      </c>
      <c r="G1015" s="9">
        <v>4597700</v>
      </c>
    </row>
    <row r="1016" spans="1:7" ht="31.5" x14ac:dyDescent="0.25">
      <c r="A1016" s="10" t="s">
        <v>472</v>
      </c>
      <c r="B1016" s="35" t="s">
        <v>837</v>
      </c>
      <c r="C1016" s="35" t="s">
        <v>845</v>
      </c>
      <c r="D1016" s="35" t="s">
        <v>842</v>
      </c>
      <c r="E1016" s="35" t="s">
        <v>781</v>
      </c>
      <c r="F1016" s="35" t="s">
        <v>473</v>
      </c>
      <c r="G1016" s="9">
        <v>4597700</v>
      </c>
    </row>
    <row r="1017" spans="1:7" ht="31.5" x14ac:dyDescent="0.25">
      <c r="A1017" s="10" t="s">
        <v>474</v>
      </c>
      <c r="B1017" s="35" t="s">
        <v>837</v>
      </c>
      <c r="C1017" s="35" t="s">
        <v>845</v>
      </c>
      <c r="D1017" s="35" t="s">
        <v>842</v>
      </c>
      <c r="E1017" s="35" t="s">
        <v>781</v>
      </c>
      <c r="F1017" s="35" t="s">
        <v>475</v>
      </c>
      <c r="G1017" s="9">
        <v>4597700</v>
      </c>
    </row>
    <row r="1018" spans="1:7" x14ac:dyDescent="0.25">
      <c r="A1018" s="10" t="s">
        <v>469</v>
      </c>
      <c r="B1018" s="35" t="s">
        <v>837</v>
      </c>
      <c r="C1018" s="35" t="s">
        <v>845</v>
      </c>
      <c r="D1018" s="35" t="s">
        <v>842</v>
      </c>
      <c r="E1018" s="35" t="s">
        <v>470</v>
      </c>
      <c r="F1018" s="35"/>
      <c r="G1018" s="9">
        <v>5631508.6500000004</v>
      </c>
    </row>
    <row r="1019" spans="1:7" ht="63" x14ac:dyDescent="0.25">
      <c r="A1019" s="10" t="s">
        <v>434</v>
      </c>
      <c r="B1019" s="35" t="s">
        <v>837</v>
      </c>
      <c r="C1019" s="35" t="s">
        <v>845</v>
      </c>
      <c r="D1019" s="35" t="s">
        <v>842</v>
      </c>
      <c r="E1019" s="35" t="s">
        <v>470</v>
      </c>
      <c r="F1019" s="35" t="s">
        <v>435</v>
      </c>
      <c r="G1019" s="9">
        <v>5631508.6500000004</v>
      </c>
    </row>
    <row r="1020" spans="1:7" ht="31.5" x14ac:dyDescent="0.25">
      <c r="A1020" s="10" t="s">
        <v>436</v>
      </c>
      <c r="B1020" s="35" t="s">
        <v>837</v>
      </c>
      <c r="C1020" s="35" t="s">
        <v>845</v>
      </c>
      <c r="D1020" s="35" t="s">
        <v>842</v>
      </c>
      <c r="E1020" s="35" t="s">
        <v>470</v>
      </c>
      <c r="F1020" s="35" t="s">
        <v>437</v>
      </c>
      <c r="G1020" s="9">
        <v>5631508.6500000004</v>
      </c>
    </row>
    <row r="1021" spans="1:7" x14ac:dyDescent="0.25">
      <c r="A1021" s="10" t="s">
        <v>438</v>
      </c>
      <c r="B1021" s="35" t="s">
        <v>837</v>
      </c>
      <c r="C1021" s="35" t="s">
        <v>845</v>
      </c>
      <c r="D1021" s="35" t="s">
        <v>842</v>
      </c>
      <c r="E1021" s="35" t="s">
        <v>470</v>
      </c>
      <c r="F1021" s="35" t="s">
        <v>439</v>
      </c>
      <c r="G1021" s="9">
        <v>4576393.9000000004</v>
      </c>
    </row>
    <row r="1022" spans="1:7" ht="47.25" x14ac:dyDescent="0.25">
      <c r="A1022" s="10" t="s">
        <v>442</v>
      </c>
      <c r="B1022" s="35" t="s">
        <v>837</v>
      </c>
      <c r="C1022" s="35" t="s">
        <v>845</v>
      </c>
      <c r="D1022" s="35" t="s">
        <v>842</v>
      </c>
      <c r="E1022" s="35" t="s">
        <v>470</v>
      </c>
      <c r="F1022" s="35" t="s">
        <v>443</v>
      </c>
      <c r="G1022" s="9">
        <v>1055114.75</v>
      </c>
    </row>
    <row r="1023" spans="1:7" ht="31.5" x14ac:dyDescent="0.25">
      <c r="A1023" s="10" t="s">
        <v>782</v>
      </c>
      <c r="B1023" s="35" t="s">
        <v>837</v>
      </c>
      <c r="C1023" s="35" t="s">
        <v>845</v>
      </c>
      <c r="D1023" s="35" t="s">
        <v>842</v>
      </c>
      <c r="E1023" s="35" t="s">
        <v>783</v>
      </c>
      <c r="F1023" s="35"/>
      <c r="G1023" s="9">
        <v>43355.5</v>
      </c>
    </row>
    <row r="1024" spans="1:7" ht="31.5" x14ac:dyDescent="0.25">
      <c r="A1024" s="10" t="s">
        <v>451</v>
      </c>
      <c r="B1024" s="35" t="s">
        <v>837</v>
      </c>
      <c r="C1024" s="35" t="s">
        <v>845</v>
      </c>
      <c r="D1024" s="35" t="s">
        <v>842</v>
      </c>
      <c r="E1024" s="35" t="s">
        <v>783</v>
      </c>
      <c r="F1024" s="35" t="s">
        <v>429</v>
      </c>
      <c r="G1024" s="9">
        <v>43355.5</v>
      </c>
    </row>
    <row r="1025" spans="1:7" ht="31.5" x14ac:dyDescent="0.25">
      <c r="A1025" s="10" t="s">
        <v>452</v>
      </c>
      <c r="B1025" s="35" t="s">
        <v>837</v>
      </c>
      <c r="C1025" s="35" t="s">
        <v>845</v>
      </c>
      <c r="D1025" s="35" t="s">
        <v>842</v>
      </c>
      <c r="E1025" s="35" t="s">
        <v>783</v>
      </c>
      <c r="F1025" s="35" t="s">
        <v>453</v>
      </c>
      <c r="G1025" s="9">
        <v>43355.5</v>
      </c>
    </row>
    <row r="1026" spans="1:7" ht="31.5" x14ac:dyDescent="0.25">
      <c r="A1026" s="10" t="s">
        <v>465</v>
      </c>
      <c r="B1026" s="35" t="s">
        <v>837</v>
      </c>
      <c r="C1026" s="35" t="s">
        <v>845</v>
      </c>
      <c r="D1026" s="35" t="s">
        <v>842</v>
      </c>
      <c r="E1026" s="35" t="s">
        <v>783</v>
      </c>
      <c r="F1026" s="35" t="s">
        <v>466</v>
      </c>
      <c r="G1026" s="9">
        <v>43355.5</v>
      </c>
    </row>
    <row r="1027" spans="1:7" x14ac:dyDescent="0.25">
      <c r="A1027" s="10" t="s">
        <v>784</v>
      </c>
      <c r="B1027" s="35" t="s">
        <v>837</v>
      </c>
      <c r="C1027" s="35" t="s">
        <v>845</v>
      </c>
      <c r="D1027" s="35" t="s">
        <v>842</v>
      </c>
      <c r="E1027" s="35" t="s">
        <v>785</v>
      </c>
      <c r="F1027" s="35"/>
      <c r="G1027" s="9">
        <v>91768968</v>
      </c>
    </row>
    <row r="1028" spans="1:7" x14ac:dyDescent="0.25">
      <c r="A1028" s="10" t="s">
        <v>471</v>
      </c>
      <c r="B1028" s="35" t="s">
        <v>837</v>
      </c>
      <c r="C1028" s="35" t="s">
        <v>845</v>
      </c>
      <c r="D1028" s="35" t="s">
        <v>842</v>
      </c>
      <c r="E1028" s="35" t="s">
        <v>785</v>
      </c>
      <c r="F1028" s="35" t="s">
        <v>456</v>
      </c>
      <c r="G1028" s="9">
        <v>91768968</v>
      </c>
    </row>
    <row r="1029" spans="1:7" ht="31.5" x14ac:dyDescent="0.25">
      <c r="A1029" s="10" t="s">
        <v>472</v>
      </c>
      <c r="B1029" s="35" t="s">
        <v>837</v>
      </c>
      <c r="C1029" s="35" t="s">
        <v>845</v>
      </c>
      <c r="D1029" s="35" t="s">
        <v>842</v>
      </c>
      <c r="E1029" s="35" t="s">
        <v>785</v>
      </c>
      <c r="F1029" s="35" t="s">
        <v>473</v>
      </c>
      <c r="G1029" s="9">
        <v>91768968</v>
      </c>
    </row>
    <row r="1030" spans="1:7" ht="31.5" x14ac:dyDescent="0.25">
      <c r="A1030" s="10" t="s">
        <v>474</v>
      </c>
      <c r="B1030" s="35" t="s">
        <v>837</v>
      </c>
      <c r="C1030" s="35" t="s">
        <v>845</v>
      </c>
      <c r="D1030" s="35" t="s">
        <v>842</v>
      </c>
      <c r="E1030" s="35" t="s">
        <v>785</v>
      </c>
      <c r="F1030" s="35" t="s">
        <v>475</v>
      </c>
      <c r="G1030" s="9">
        <v>91768968</v>
      </c>
    </row>
    <row r="1031" spans="1:7" ht="47.25" x14ac:dyDescent="0.25">
      <c r="A1031" s="10" t="s">
        <v>786</v>
      </c>
      <c r="B1031" s="35" t="s">
        <v>837</v>
      </c>
      <c r="C1031" s="35" t="s">
        <v>845</v>
      </c>
      <c r="D1031" s="35" t="s">
        <v>842</v>
      </c>
      <c r="E1031" s="35" t="s">
        <v>787</v>
      </c>
      <c r="F1031" s="35"/>
      <c r="G1031" s="9">
        <v>343467.75</v>
      </c>
    </row>
    <row r="1032" spans="1:7" ht="63" x14ac:dyDescent="0.25">
      <c r="A1032" s="10" t="s">
        <v>434</v>
      </c>
      <c r="B1032" s="35" t="s">
        <v>837</v>
      </c>
      <c r="C1032" s="35" t="s">
        <v>845</v>
      </c>
      <c r="D1032" s="35" t="s">
        <v>842</v>
      </c>
      <c r="E1032" s="35" t="s">
        <v>787</v>
      </c>
      <c r="F1032" s="35" t="s">
        <v>435</v>
      </c>
      <c r="G1032" s="9">
        <v>308192.75</v>
      </c>
    </row>
    <row r="1033" spans="1:7" ht="31.5" x14ac:dyDescent="0.25">
      <c r="A1033" s="10" t="s">
        <v>436</v>
      </c>
      <c r="B1033" s="35" t="s">
        <v>837</v>
      </c>
      <c r="C1033" s="35" t="s">
        <v>845</v>
      </c>
      <c r="D1033" s="35" t="s">
        <v>842</v>
      </c>
      <c r="E1033" s="35" t="s">
        <v>787</v>
      </c>
      <c r="F1033" s="35" t="s">
        <v>437</v>
      </c>
      <c r="G1033" s="9">
        <v>308192.75</v>
      </c>
    </row>
    <row r="1034" spans="1:7" x14ac:dyDescent="0.25">
      <c r="A1034" s="10" t="s">
        <v>438</v>
      </c>
      <c r="B1034" s="35" t="s">
        <v>837</v>
      </c>
      <c r="C1034" s="35" t="s">
        <v>845</v>
      </c>
      <c r="D1034" s="35" t="s">
        <v>842</v>
      </c>
      <c r="E1034" s="35" t="s">
        <v>787</v>
      </c>
      <c r="F1034" s="35" t="s">
        <v>439</v>
      </c>
      <c r="G1034" s="9">
        <v>236707.21</v>
      </c>
    </row>
    <row r="1035" spans="1:7" ht="47.25" x14ac:dyDescent="0.25">
      <c r="A1035" s="10" t="s">
        <v>442</v>
      </c>
      <c r="B1035" s="35" t="s">
        <v>837</v>
      </c>
      <c r="C1035" s="35" t="s">
        <v>845</v>
      </c>
      <c r="D1035" s="35" t="s">
        <v>842</v>
      </c>
      <c r="E1035" s="35" t="s">
        <v>787</v>
      </c>
      <c r="F1035" s="35" t="s">
        <v>443</v>
      </c>
      <c r="G1035" s="9">
        <v>71485.539999999994</v>
      </c>
    </row>
    <row r="1036" spans="1:7" ht="31.5" x14ac:dyDescent="0.25">
      <c r="A1036" s="10" t="s">
        <v>451</v>
      </c>
      <c r="B1036" s="35" t="s">
        <v>837</v>
      </c>
      <c r="C1036" s="35" t="s">
        <v>845</v>
      </c>
      <c r="D1036" s="35" t="s">
        <v>842</v>
      </c>
      <c r="E1036" s="35" t="s">
        <v>787</v>
      </c>
      <c r="F1036" s="35" t="s">
        <v>429</v>
      </c>
      <c r="G1036" s="9">
        <v>35275</v>
      </c>
    </row>
    <row r="1037" spans="1:7" ht="31.5" x14ac:dyDescent="0.25">
      <c r="A1037" s="10" t="s">
        <v>452</v>
      </c>
      <c r="B1037" s="35" t="s">
        <v>837</v>
      </c>
      <c r="C1037" s="35" t="s">
        <v>845</v>
      </c>
      <c r="D1037" s="35" t="s">
        <v>842</v>
      </c>
      <c r="E1037" s="35" t="s">
        <v>787</v>
      </c>
      <c r="F1037" s="35" t="s">
        <v>453</v>
      </c>
      <c r="G1037" s="9">
        <v>35275</v>
      </c>
    </row>
    <row r="1038" spans="1:7" ht="31.5" x14ac:dyDescent="0.25">
      <c r="A1038" s="10" t="s">
        <v>465</v>
      </c>
      <c r="B1038" s="35" t="s">
        <v>837</v>
      </c>
      <c r="C1038" s="35" t="s">
        <v>845</v>
      </c>
      <c r="D1038" s="35" t="s">
        <v>842</v>
      </c>
      <c r="E1038" s="35" t="s">
        <v>787</v>
      </c>
      <c r="F1038" s="35" t="s">
        <v>466</v>
      </c>
      <c r="G1038" s="9">
        <v>18114</v>
      </c>
    </row>
    <row r="1039" spans="1:7" x14ac:dyDescent="0.25">
      <c r="A1039" s="10" t="s">
        <v>454</v>
      </c>
      <c r="B1039" s="35" t="s">
        <v>837</v>
      </c>
      <c r="C1039" s="35" t="s">
        <v>845</v>
      </c>
      <c r="D1039" s="35" t="s">
        <v>842</v>
      </c>
      <c r="E1039" s="35" t="s">
        <v>787</v>
      </c>
      <c r="F1039" s="35" t="s">
        <v>455</v>
      </c>
      <c r="G1039" s="9">
        <v>17161</v>
      </c>
    </row>
    <row r="1040" spans="1:7" ht="31.5" x14ac:dyDescent="0.25">
      <c r="A1040" s="10" t="s">
        <v>788</v>
      </c>
      <c r="B1040" s="35" t="s">
        <v>837</v>
      </c>
      <c r="C1040" s="35" t="s">
        <v>845</v>
      </c>
      <c r="D1040" s="35" t="s">
        <v>842</v>
      </c>
      <c r="E1040" s="35" t="s">
        <v>789</v>
      </c>
      <c r="F1040" s="35"/>
      <c r="G1040" s="9">
        <v>9006217.1999999993</v>
      </c>
    </row>
    <row r="1041" spans="1:7" ht="63" x14ac:dyDescent="0.25">
      <c r="A1041" s="10" t="s">
        <v>434</v>
      </c>
      <c r="B1041" s="35" t="s">
        <v>837</v>
      </c>
      <c r="C1041" s="35" t="s">
        <v>845</v>
      </c>
      <c r="D1041" s="35" t="s">
        <v>842</v>
      </c>
      <c r="E1041" s="35" t="s">
        <v>789</v>
      </c>
      <c r="F1041" s="35" t="s">
        <v>435</v>
      </c>
      <c r="G1041" s="9">
        <v>8696462.8900000006</v>
      </c>
    </row>
    <row r="1042" spans="1:7" ht="31.5" x14ac:dyDescent="0.25">
      <c r="A1042" s="10" t="s">
        <v>436</v>
      </c>
      <c r="B1042" s="35" t="s">
        <v>837</v>
      </c>
      <c r="C1042" s="35" t="s">
        <v>845</v>
      </c>
      <c r="D1042" s="35" t="s">
        <v>842</v>
      </c>
      <c r="E1042" s="35" t="s">
        <v>789</v>
      </c>
      <c r="F1042" s="35" t="s">
        <v>437</v>
      </c>
      <c r="G1042" s="9">
        <v>8696462.8900000006</v>
      </c>
    </row>
    <row r="1043" spans="1:7" x14ac:dyDescent="0.25">
      <c r="A1043" s="10" t="s">
        <v>438</v>
      </c>
      <c r="B1043" s="35" t="s">
        <v>837</v>
      </c>
      <c r="C1043" s="35" t="s">
        <v>845</v>
      </c>
      <c r="D1043" s="35" t="s">
        <v>842</v>
      </c>
      <c r="E1043" s="35" t="s">
        <v>789</v>
      </c>
      <c r="F1043" s="35" t="s">
        <v>439</v>
      </c>
      <c r="G1043" s="9">
        <v>6580250</v>
      </c>
    </row>
    <row r="1044" spans="1:7" ht="31.5" x14ac:dyDescent="0.25">
      <c r="A1044" s="10" t="s">
        <v>440</v>
      </c>
      <c r="B1044" s="35" t="s">
        <v>837</v>
      </c>
      <c r="C1044" s="35" t="s">
        <v>845</v>
      </c>
      <c r="D1044" s="35" t="s">
        <v>842</v>
      </c>
      <c r="E1044" s="35" t="s">
        <v>789</v>
      </c>
      <c r="F1044" s="35" t="s">
        <v>441</v>
      </c>
      <c r="G1044" s="9">
        <v>128977.39</v>
      </c>
    </row>
    <row r="1045" spans="1:7" ht="47.25" x14ac:dyDescent="0.25">
      <c r="A1045" s="10" t="s">
        <v>442</v>
      </c>
      <c r="B1045" s="35" t="s">
        <v>837</v>
      </c>
      <c r="C1045" s="35" t="s">
        <v>845</v>
      </c>
      <c r="D1045" s="35" t="s">
        <v>842</v>
      </c>
      <c r="E1045" s="35" t="s">
        <v>789</v>
      </c>
      <c r="F1045" s="35" t="s">
        <v>443</v>
      </c>
      <c r="G1045" s="9">
        <v>1987235.5</v>
      </c>
    </row>
    <row r="1046" spans="1:7" ht="31.5" x14ac:dyDescent="0.25">
      <c r="A1046" s="10" t="s">
        <v>451</v>
      </c>
      <c r="B1046" s="35" t="s">
        <v>837</v>
      </c>
      <c r="C1046" s="35" t="s">
        <v>845</v>
      </c>
      <c r="D1046" s="35" t="s">
        <v>842</v>
      </c>
      <c r="E1046" s="35" t="s">
        <v>789</v>
      </c>
      <c r="F1046" s="35" t="s">
        <v>429</v>
      </c>
      <c r="G1046" s="9">
        <v>309754.31</v>
      </c>
    </row>
    <row r="1047" spans="1:7" ht="31.5" x14ac:dyDescent="0.25">
      <c r="A1047" s="10" t="s">
        <v>452</v>
      </c>
      <c r="B1047" s="35" t="s">
        <v>837</v>
      </c>
      <c r="C1047" s="35" t="s">
        <v>845</v>
      </c>
      <c r="D1047" s="35" t="s">
        <v>842</v>
      </c>
      <c r="E1047" s="35" t="s">
        <v>789</v>
      </c>
      <c r="F1047" s="35" t="s">
        <v>453</v>
      </c>
      <c r="G1047" s="9">
        <v>309754.31</v>
      </c>
    </row>
    <row r="1048" spans="1:7" ht="31.5" x14ac:dyDescent="0.25">
      <c r="A1048" s="10" t="s">
        <v>465</v>
      </c>
      <c r="B1048" s="35" t="s">
        <v>837</v>
      </c>
      <c r="C1048" s="35" t="s">
        <v>845</v>
      </c>
      <c r="D1048" s="35" t="s">
        <v>842</v>
      </c>
      <c r="E1048" s="35" t="s">
        <v>789</v>
      </c>
      <c r="F1048" s="35" t="s">
        <v>466</v>
      </c>
      <c r="G1048" s="9">
        <v>271678.11</v>
      </c>
    </row>
    <row r="1049" spans="1:7" x14ac:dyDescent="0.25">
      <c r="A1049" s="10" t="s">
        <v>454</v>
      </c>
      <c r="B1049" s="35" t="s">
        <v>837</v>
      </c>
      <c r="C1049" s="35" t="s">
        <v>845</v>
      </c>
      <c r="D1049" s="35" t="s">
        <v>842</v>
      </c>
      <c r="E1049" s="35" t="s">
        <v>789</v>
      </c>
      <c r="F1049" s="35" t="s">
        <v>455</v>
      </c>
      <c r="G1049" s="9">
        <v>38076.199999999997</v>
      </c>
    </row>
    <row r="1050" spans="1:7" ht="31.5" x14ac:dyDescent="0.25">
      <c r="A1050" s="10" t="s">
        <v>790</v>
      </c>
      <c r="B1050" s="35" t="s">
        <v>837</v>
      </c>
      <c r="C1050" s="35" t="s">
        <v>845</v>
      </c>
      <c r="D1050" s="35" t="s">
        <v>842</v>
      </c>
      <c r="E1050" s="35" t="s">
        <v>791</v>
      </c>
      <c r="F1050" s="35"/>
      <c r="G1050" s="9">
        <v>1329605.5</v>
      </c>
    </row>
    <row r="1051" spans="1:7" ht="63" x14ac:dyDescent="0.25">
      <c r="A1051" s="10" t="s">
        <v>434</v>
      </c>
      <c r="B1051" s="35" t="s">
        <v>837</v>
      </c>
      <c r="C1051" s="35" t="s">
        <v>845</v>
      </c>
      <c r="D1051" s="35" t="s">
        <v>842</v>
      </c>
      <c r="E1051" s="35" t="s">
        <v>791</v>
      </c>
      <c r="F1051" s="35" t="s">
        <v>435</v>
      </c>
      <c r="G1051" s="9">
        <v>1300984.5</v>
      </c>
    </row>
    <row r="1052" spans="1:7" ht="31.5" x14ac:dyDescent="0.25">
      <c r="A1052" s="10" t="s">
        <v>436</v>
      </c>
      <c r="B1052" s="35" t="s">
        <v>837</v>
      </c>
      <c r="C1052" s="35" t="s">
        <v>845</v>
      </c>
      <c r="D1052" s="35" t="s">
        <v>842</v>
      </c>
      <c r="E1052" s="35" t="s">
        <v>791</v>
      </c>
      <c r="F1052" s="35" t="s">
        <v>437</v>
      </c>
      <c r="G1052" s="9">
        <v>1300984.5</v>
      </c>
    </row>
    <row r="1053" spans="1:7" x14ac:dyDescent="0.25">
      <c r="A1053" s="10" t="s">
        <v>438</v>
      </c>
      <c r="B1053" s="35" t="s">
        <v>837</v>
      </c>
      <c r="C1053" s="35" t="s">
        <v>845</v>
      </c>
      <c r="D1053" s="35" t="s">
        <v>842</v>
      </c>
      <c r="E1053" s="35" t="s">
        <v>791</v>
      </c>
      <c r="F1053" s="35" t="s">
        <v>439</v>
      </c>
      <c r="G1053" s="9">
        <v>958383</v>
      </c>
    </row>
    <row r="1054" spans="1:7" ht="31.5" x14ac:dyDescent="0.25">
      <c r="A1054" s="10" t="s">
        <v>440</v>
      </c>
      <c r="B1054" s="35" t="s">
        <v>837</v>
      </c>
      <c r="C1054" s="35" t="s">
        <v>845</v>
      </c>
      <c r="D1054" s="35" t="s">
        <v>842</v>
      </c>
      <c r="E1054" s="35" t="s">
        <v>791</v>
      </c>
      <c r="F1054" s="35" t="s">
        <v>441</v>
      </c>
      <c r="G1054" s="9">
        <v>53170</v>
      </c>
    </row>
    <row r="1055" spans="1:7" ht="47.25" x14ac:dyDescent="0.25">
      <c r="A1055" s="10" t="s">
        <v>442</v>
      </c>
      <c r="B1055" s="35" t="s">
        <v>837</v>
      </c>
      <c r="C1055" s="35" t="s">
        <v>845</v>
      </c>
      <c r="D1055" s="35" t="s">
        <v>842</v>
      </c>
      <c r="E1055" s="35" t="s">
        <v>791</v>
      </c>
      <c r="F1055" s="35" t="s">
        <v>443</v>
      </c>
      <c r="G1055" s="9">
        <v>289431.5</v>
      </c>
    </row>
    <row r="1056" spans="1:7" ht="31.5" x14ac:dyDescent="0.25">
      <c r="A1056" s="10" t="s">
        <v>451</v>
      </c>
      <c r="B1056" s="35" t="s">
        <v>837</v>
      </c>
      <c r="C1056" s="35" t="s">
        <v>845</v>
      </c>
      <c r="D1056" s="35" t="s">
        <v>842</v>
      </c>
      <c r="E1056" s="35" t="s">
        <v>791</v>
      </c>
      <c r="F1056" s="35" t="s">
        <v>429</v>
      </c>
      <c r="G1056" s="9">
        <v>28621</v>
      </c>
    </row>
    <row r="1057" spans="1:7" ht="31.5" x14ac:dyDescent="0.25">
      <c r="A1057" s="10" t="s">
        <v>452</v>
      </c>
      <c r="B1057" s="35" t="s">
        <v>837</v>
      </c>
      <c r="C1057" s="35" t="s">
        <v>845</v>
      </c>
      <c r="D1057" s="35" t="s">
        <v>842</v>
      </c>
      <c r="E1057" s="35" t="s">
        <v>791</v>
      </c>
      <c r="F1057" s="35" t="s">
        <v>453</v>
      </c>
      <c r="G1057" s="9">
        <v>28621</v>
      </c>
    </row>
    <row r="1058" spans="1:7" ht="31.5" x14ac:dyDescent="0.25">
      <c r="A1058" s="10" t="s">
        <v>465</v>
      </c>
      <c r="B1058" s="35" t="s">
        <v>837</v>
      </c>
      <c r="C1058" s="35" t="s">
        <v>845</v>
      </c>
      <c r="D1058" s="35" t="s">
        <v>842</v>
      </c>
      <c r="E1058" s="35" t="s">
        <v>791</v>
      </c>
      <c r="F1058" s="35" t="s">
        <v>466</v>
      </c>
      <c r="G1058" s="9">
        <v>28621</v>
      </c>
    </row>
    <row r="1059" spans="1:7" ht="31.5" x14ac:dyDescent="0.25">
      <c r="A1059" s="10" t="s">
        <v>792</v>
      </c>
      <c r="B1059" s="35" t="s">
        <v>837</v>
      </c>
      <c r="C1059" s="35" t="s">
        <v>845</v>
      </c>
      <c r="D1059" s="35" t="s">
        <v>842</v>
      </c>
      <c r="E1059" s="35" t="s">
        <v>793</v>
      </c>
      <c r="F1059" s="35"/>
      <c r="G1059" s="9">
        <v>1311850.33</v>
      </c>
    </row>
    <row r="1060" spans="1:7" ht="63" x14ac:dyDescent="0.25">
      <c r="A1060" s="10" t="s">
        <v>434</v>
      </c>
      <c r="B1060" s="35" t="s">
        <v>837</v>
      </c>
      <c r="C1060" s="35" t="s">
        <v>845</v>
      </c>
      <c r="D1060" s="35" t="s">
        <v>842</v>
      </c>
      <c r="E1060" s="35" t="s">
        <v>793</v>
      </c>
      <c r="F1060" s="35" t="s">
        <v>435</v>
      </c>
      <c r="G1060" s="9">
        <v>1256229.33</v>
      </c>
    </row>
    <row r="1061" spans="1:7" ht="31.5" x14ac:dyDescent="0.25">
      <c r="A1061" s="10" t="s">
        <v>436</v>
      </c>
      <c r="B1061" s="35" t="s">
        <v>837</v>
      </c>
      <c r="C1061" s="35" t="s">
        <v>845</v>
      </c>
      <c r="D1061" s="35" t="s">
        <v>842</v>
      </c>
      <c r="E1061" s="35" t="s">
        <v>793</v>
      </c>
      <c r="F1061" s="35" t="s">
        <v>437</v>
      </c>
      <c r="G1061" s="9">
        <v>1256229.33</v>
      </c>
    </row>
    <row r="1062" spans="1:7" x14ac:dyDescent="0.25">
      <c r="A1062" s="10" t="s">
        <v>438</v>
      </c>
      <c r="B1062" s="35" t="s">
        <v>837</v>
      </c>
      <c r="C1062" s="35" t="s">
        <v>845</v>
      </c>
      <c r="D1062" s="35" t="s">
        <v>842</v>
      </c>
      <c r="E1062" s="35" t="s">
        <v>793</v>
      </c>
      <c r="F1062" s="35" t="s">
        <v>439</v>
      </c>
      <c r="G1062" s="9">
        <v>918914.8</v>
      </c>
    </row>
    <row r="1063" spans="1:7" ht="31.5" x14ac:dyDescent="0.25">
      <c r="A1063" s="10" t="s">
        <v>440</v>
      </c>
      <c r="B1063" s="35" t="s">
        <v>837</v>
      </c>
      <c r="C1063" s="35" t="s">
        <v>845</v>
      </c>
      <c r="D1063" s="35" t="s">
        <v>842</v>
      </c>
      <c r="E1063" s="35" t="s">
        <v>793</v>
      </c>
      <c r="F1063" s="35" t="s">
        <v>441</v>
      </c>
      <c r="G1063" s="9">
        <v>68115.7</v>
      </c>
    </row>
    <row r="1064" spans="1:7" ht="47.25" x14ac:dyDescent="0.25">
      <c r="A1064" s="10" t="s">
        <v>442</v>
      </c>
      <c r="B1064" s="35" t="s">
        <v>837</v>
      </c>
      <c r="C1064" s="35" t="s">
        <v>845</v>
      </c>
      <c r="D1064" s="35" t="s">
        <v>842</v>
      </c>
      <c r="E1064" s="35" t="s">
        <v>793</v>
      </c>
      <c r="F1064" s="35" t="s">
        <v>443</v>
      </c>
      <c r="G1064" s="9">
        <v>269198.83</v>
      </c>
    </row>
    <row r="1065" spans="1:7" ht="31.5" x14ac:dyDescent="0.25">
      <c r="A1065" s="10" t="s">
        <v>451</v>
      </c>
      <c r="B1065" s="35" t="s">
        <v>837</v>
      </c>
      <c r="C1065" s="35" t="s">
        <v>845</v>
      </c>
      <c r="D1065" s="35" t="s">
        <v>842</v>
      </c>
      <c r="E1065" s="35" t="s">
        <v>793</v>
      </c>
      <c r="F1065" s="35" t="s">
        <v>429</v>
      </c>
      <c r="G1065" s="9">
        <v>55621</v>
      </c>
    </row>
    <row r="1066" spans="1:7" ht="31.5" x14ac:dyDescent="0.25">
      <c r="A1066" s="10" t="s">
        <v>452</v>
      </c>
      <c r="B1066" s="35" t="s">
        <v>837</v>
      </c>
      <c r="C1066" s="35" t="s">
        <v>845</v>
      </c>
      <c r="D1066" s="35" t="s">
        <v>842</v>
      </c>
      <c r="E1066" s="35" t="s">
        <v>793</v>
      </c>
      <c r="F1066" s="35" t="s">
        <v>453</v>
      </c>
      <c r="G1066" s="9">
        <v>55621</v>
      </c>
    </row>
    <row r="1067" spans="1:7" ht="31.5" x14ac:dyDescent="0.25">
      <c r="A1067" s="10" t="s">
        <v>465</v>
      </c>
      <c r="B1067" s="35" t="s">
        <v>837</v>
      </c>
      <c r="C1067" s="35" t="s">
        <v>845</v>
      </c>
      <c r="D1067" s="35" t="s">
        <v>842</v>
      </c>
      <c r="E1067" s="35" t="s">
        <v>793</v>
      </c>
      <c r="F1067" s="35" t="s">
        <v>466</v>
      </c>
      <c r="G1067" s="9">
        <v>28621</v>
      </c>
    </row>
    <row r="1068" spans="1:7" x14ac:dyDescent="0.25">
      <c r="A1068" s="10" t="s">
        <v>454</v>
      </c>
      <c r="B1068" s="35" t="s">
        <v>837</v>
      </c>
      <c r="C1068" s="35" t="s">
        <v>845</v>
      </c>
      <c r="D1068" s="35" t="s">
        <v>842</v>
      </c>
      <c r="E1068" s="35" t="s">
        <v>793</v>
      </c>
      <c r="F1068" s="35" t="s">
        <v>455</v>
      </c>
      <c r="G1068" s="9">
        <v>27000</v>
      </c>
    </row>
    <row r="1069" spans="1:7" ht="31.5" x14ac:dyDescent="0.25">
      <c r="A1069" s="10" t="s">
        <v>794</v>
      </c>
      <c r="B1069" s="35" t="s">
        <v>837</v>
      </c>
      <c r="C1069" s="35" t="s">
        <v>845</v>
      </c>
      <c r="D1069" s="35" t="s">
        <v>842</v>
      </c>
      <c r="E1069" s="35" t="s">
        <v>795</v>
      </c>
      <c r="F1069" s="35"/>
      <c r="G1069" s="9">
        <v>2076364.74</v>
      </c>
    </row>
    <row r="1070" spans="1:7" x14ac:dyDescent="0.25">
      <c r="A1070" s="10" t="s">
        <v>471</v>
      </c>
      <c r="B1070" s="35" t="s">
        <v>837</v>
      </c>
      <c r="C1070" s="35" t="s">
        <v>845</v>
      </c>
      <c r="D1070" s="35" t="s">
        <v>842</v>
      </c>
      <c r="E1070" s="35" t="s">
        <v>795</v>
      </c>
      <c r="F1070" s="35" t="s">
        <v>456</v>
      </c>
      <c r="G1070" s="9">
        <v>2076364.74</v>
      </c>
    </row>
    <row r="1071" spans="1:7" ht="31.5" x14ac:dyDescent="0.25">
      <c r="A1071" s="10" t="s">
        <v>472</v>
      </c>
      <c r="B1071" s="35" t="s">
        <v>837</v>
      </c>
      <c r="C1071" s="35" t="s">
        <v>845</v>
      </c>
      <c r="D1071" s="35" t="s">
        <v>842</v>
      </c>
      <c r="E1071" s="35" t="s">
        <v>795</v>
      </c>
      <c r="F1071" s="35" t="s">
        <v>473</v>
      </c>
      <c r="G1071" s="9">
        <v>112200</v>
      </c>
    </row>
    <row r="1072" spans="1:7" ht="31.5" x14ac:dyDescent="0.25">
      <c r="A1072" s="10" t="s">
        <v>474</v>
      </c>
      <c r="B1072" s="35" t="s">
        <v>837</v>
      </c>
      <c r="C1072" s="35" t="s">
        <v>845</v>
      </c>
      <c r="D1072" s="35" t="s">
        <v>842</v>
      </c>
      <c r="E1072" s="35" t="s">
        <v>795</v>
      </c>
      <c r="F1072" s="35" t="s">
        <v>475</v>
      </c>
      <c r="G1072" s="9">
        <v>112200</v>
      </c>
    </row>
    <row r="1073" spans="1:7" ht="31.5" x14ac:dyDescent="0.25">
      <c r="A1073" s="10" t="s">
        <v>552</v>
      </c>
      <c r="B1073" s="35" t="s">
        <v>837</v>
      </c>
      <c r="C1073" s="35" t="s">
        <v>845</v>
      </c>
      <c r="D1073" s="35" t="s">
        <v>842</v>
      </c>
      <c r="E1073" s="35" t="s">
        <v>795</v>
      </c>
      <c r="F1073" s="35" t="s">
        <v>553</v>
      </c>
      <c r="G1073" s="9">
        <v>1964164.74</v>
      </c>
    </row>
    <row r="1074" spans="1:7" x14ac:dyDescent="0.25">
      <c r="A1074" s="10" t="s">
        <v>796</v>
      </c>
      <c r="B1074" s="35" t="s">
        <v>837</v>
      </c>
      <c r="C1074" s="35" t="s">
        <v>843</v>
      </c>
      <c r="D1074" s="35"/>
      <c r="E1074" s="35"/>
      <c r="F1074" s="35"/>
      <c r="G1074" s="9">
        <v>203602823.88999999</v>
      </c>
    </row>
    <row r="1075" spans="1:7" x14ac:dyDescent="0.25">
      <c r="A1075" s="10" t="s">
        <v>797</v>
      </c>
      <c r="B1075" s="35" t="s">
        <v>837</v>
      </c>
      <c r="C1075" s="35" t="s">
        <v>843</v>
      </c>
      <c r="D1075" s="35" t="s">
        <v>838</v>
      </c>
      <c r="E1075" s="35"/>
      <c r="F1075" s="35"/>
      <c r="G1075" s="9">
        <v>162346083.22999999</v>
      </c>
    </row>
    <row r="1076" spans="1:7" ht="31.5" x14ac:dyDescent="0.25">
      <c r="A1076" s="10" t="s">
        <v>798</v>
      </c>
      <c r="B1076" s="35" t="s">
        <v>837</v>
      </c>
      <c r="C1076" s="35" t="s">
        <v>843</v>
      </c>
      <c r="D1076" s="35" t="s">
        <v>838</v>
      </c>
      <c r="E1076" s="35" t="s">
        <v>799</v>
      </c>
      <c r="F1076" s="35"/>
      <c r="G1076" s="9">
        <v>2182397</v>
      </c>
    </row>
    <row r="1077" spans="1:7" ht="31.5" x14ac:dyDescent="0.25">
      <c r="A1077" s="10" t="s">
        <v>451</v>
      </c>
      <c r="B1077" s="35" t="s">
        <v>837</v>
      </c>
      <c r="C1077" s="35" t="s">
        <v>843</v>
      </c>
      <c r="D1077" s="35" t="s">
        <v>838</v>
      </c>
      <c r="E1077" s="35" t="s">
        <v>799</v>
      </c>
      <c r="F1077" s="35" t="s">
        <v>429</v>
      </c>
      <c r="G1077" s="9">
        <v>2182397</v>
      </c>
    </row>
    <row r="1078" spans="1:7" ht="31.5" x14ac:dyDescent="0.25">
      <c r="A1078" s="10" t="s">
        <v>452</v>
      </c>
      <c r="B1078" s="35" t="s">
        <v>837</v>
      </c>
      <c r="C1078" s="35" t="s">
        <v>843</v>
      </c>
      <c r="D1078" s="35" t="s">
        <v>838</v>
      </c>
      <c r="E1078" s="35" t="s">
        <v>799</v>
      </c>
      <c r="F1078" s="35" t="s">
        <v>453</v>
      </c>
      <c r="G1078" s="9">
        <v>2182397</v>
      </c>
    </row>
    <row r="1079" spans="1:7" x14ac:dyDescent="0.25">
      <c r="A1079" s="10" t="s">
        <v>454</v>
      </c>
      <c r="B1079" s="35" t="s">
        <v>837</v>
      </c>
      <c r="C1079" s="35" t="s">
        <v>843</v>
      </c>
      <c r="D1079" s="35" t="s">
        <v>838</v>
      </c>
      <c r="E1079" s="35" t="s">
        <v>799</v>
      </c>
      <c r="F1079" s="35" t="s">
        <v>455</v>
      </c>
      <c r="G1079" s="9">
        <v>2182397</v>
      </c>
    </row>
    <row r="1080" spans="1:7" ht="31.5" x14ac:dyDescent="0.25">
      <c r="A1080" s="10" t="s">
        <v>800</v>
      </c>
      <c r="B1080" s="35" t="s">
        <v>837</v>
      </c>
      <c r="C1080" s="35" t="s">
        <v>843</v>
      </c>
      <c r="D1080" s="35" t="s">
        <v>838</v>
      </c>
      <c r="E1080" s="35" t="s">
        <v>801</v>
      </c>
      <c r="F1080" s="35"/>
      <c r="G1080" s="9">
        <v>14445494.460000001</v>
      </c>
    </row>
    <row r="1081" spans="1:7" ht="63" x14ac:dyDescent="0.25">
      <c r="A1081" s="10" t="s">
        <v>434</v>
      </c>
      <c r="B1081" s="35" t="s">
        <v>837</v>
      </c>
      <c r="C1081" s="35" t="s">
        <v>843</v>
      </c>
      <c r="D1081" s="35" t="s">
        <v>838</v>
      </c>
      <c r="E1081" s="35" t="s">
        <v>801</v>
      </c>
      <c r="F1081" s="35" t="s">
        <v>435</v>
      </c>
      <c r="G1081" s="9">
        <v>2504954.35</v>
      </c>
    </row>
    <row r="1082" spans="1:7" x14ac:dyDescent="0.25">
      <c r="A1082" s="10" t="s">
        <v>523</v>
      </c>
      <c r="B1082" s="35" t="s">
        <v>837</v>
      </c>
      <c r="C1082" s="35" t="s">
        <v>843</v>
      </c>
      <c r="D1082" s="35" t="s">
        <v>838</v>
      </c>
      <c r="E1082" s="35" t="s">
        <v>801</v>
      </c>
      <c r="F1082" s="35" t="s">
        <v>524</v>
      </c>
      <c r="G1082" s="9">
        <v>2504954.35</v>
      </c>
    </row>
    <row r="1083" spans="1:7" ht="31.5" x14ac:dyDescent="0.25">
      <c r="A1083" s="10" t="s">
        <v>527</v>
      </c>
      <c r="B1083" s="35" t="s">
        <v>837</v>
      </c>
      <c r="C1083" s="35" t="s">
        <v>843</v>
      </c>
      <c r="D1083" s="35" t="s">
        <v>838</v>
      </c>
      <c r="E1083" s="35" t="s">
        <v>801</v>
      </c>
      <c r="F1083" s="35" t="s">
        <v>528</v>
      </c>
      <c r="G1083" s="9">
        <v>2434119.35</v>
      </c>
    </row>
    <row r="1084" spans="1:7" x14ac:dyDescent="0.25">
      <c r="A1084" s="10" t="s">
        <v>680</v>
      </c>
      <c r="B1084" s="35" t="s">
        <v>837</v>
      </c>
      <c r="C1084" s="35" t="s">
        <v>843</v>
      </c>
      <c r="D1084" s="35" t="s">
        <v>838</v>
      </c>
      <c r="E1084" s="35" t="s">
        <v>801</v>
      </c>
      <c r="F1084" s="35" t="s">
        <v>681</v>
      </c>
      <c r="G1084" s="9">
        <v>70835</v>
      </c>
    </row>
    <row r="1085" spans="1:7" ht="31.5" x14ac:dyDescent="0.25">
      <c r="A1085" s="10" t="s">
        <v>451</v>
      </c>
      <c r="B1085" s="35" t="s">
        <v>837</v>
      </c>
      <c r="C1085" s="35" t="s">
        <v>843</v>
      </c>
      <c r="D1085" s="35" t="s">
        <v>838</v>
      </c>
      <c r="E1085" s="35" t="s">
        <v>801</v>
      </c>
      <c r="F1085" s="35" t="s">
        <v>429</v>
      </c>
      <c r="G1085" s="9">
        <v>11940540.109999999</v>
      </c>
    </row>
    <row r="1086" spans="1:7" ht="31.5" x14ac:dyDescent="0.25">
      <c r="A1086" s="10" t="s">
        <v>452</v>
      </c>
      <c r="B1086" s="35" t="s">
        <v>837</v>
      </c>
      <c r="C1086" s="35" t="s">
        <v>843</v>
      </c>
      <c r="D1086" s="35" t="s">
        <v>838</v>
      </c>
      <c r="E1086" s="35" t="s">
        <v>801</v>
      </c>
      <c r="F1086" s="35" t="s">
        <v>453</v>
      </c>
      <c r="G1086" s="9">
        <v>11940540.109999999</v>
      </c>
    </row>
    <row r="1087" spans="1:7" x14ac:dyDescent="0.25">
      <c r="A1087" s="10" t="s">
        <v>454</v>
      </c>
      <c r="B1087" s="35" t="s">
        <v>837</v>
      </c>
      <c r="C1087" s="35" t="s">
        <v>843</v>
      </c>
      <c r="D1087" s="35" t="s">
        <v>838</v>
      </c>
      <c r="E1087" s="35" t="s">
        <v>801</v>
      </c>
      <c r="F1087" s="35" t="s">
        <v>455</v>
      </c>
      <c r="G1087" s="9">
        <v>11940540.109999999</v>
      </c>
    </row>
    <row r="1088" spans="1:7" x14ac:dyDescent="0.25">
      <c r="A1088" s="10" t="s">
        <v>802</v>
      </c>
      <c r="B1088" s="35" t="s">
        <v>837</v>
      </c>
      <c r="C1088" s="35" t="s">
        <v>843</v>
      </c>
      <c r="D1088" s="35" t="s">
        <v>838</v>
      </c>
      <c r="E1088" s="35" t="s">
        <v>803</v>
      </c>
      <c r="F1088" s="35"/>
      <c r="G1088" s="9">
        <v>808814</v>
      </c>
    </row>
    <row r="1089" spans="1:7" ht="31.5" x14ac:dyDescent="0.25">
      <c r="A1089" s="10" t="s">
        <v>451</v>
      </c>
      <c r="B1089" s="35" t="s">
        <v>837</v>
      </c>
      <c r="C1089" s="35" t="s">
        <v>843</v>
      </c>
      <c r="D1089" s="35" t="s">
        <v>838</v>
      </c>
      <c r="E1089" s="35" t="s">
        <v>803</v>
      </c>
      <c r="F1089" s="35" t="s">
        <v>429</v>
      </c>
      <c r="G1089" s="9">
        <v>808814</v>
      </c>
    </row>
    <row r="1090" spans="1:7" ht="31.5" x14ac:dyDescent="0.25">
      <c r="A1090" s="10" t="s">
        <v>452</v>
      </c>
      <c r="B1090" s="35" t="s">
        <v>837</v>
      </c>
      <c r="C1090" s="35" t="s">
        <v>843</v>
      </c>
      <c r="D1090" s="35" t="s">
        <v>838</v>
      </c>
      <c r="E1090" s="35" t="s">
        <v>803</v>
      </c>
      <c r="F1090" s="35" t="s">
        <v>453</v>
      </c>
      <c r="G1090" s="9">
        <v>808814</v>
      </c>
    </row>
    <row r="1091" spans="1:7" x14ac:dyDescent="0.25">
      <c r="A1091" s="10" t="s">
        <v>454</v>
      </c>
      <c r="B1091" s="35" t="s">
        <v>837</v>
      </c>
      <c r="C1091" s="35" t="s">
        <v>843</v>
      </c>
      <c r="D1091" s="35" t="s">
        <v>838</v>
      </c>
      <c r="E1091" s="35" t="s">
        <v>803</v>
      </c>
      <c r="F1091" s="35" t="s">
        <v>455</v>
      </c>
      <c r="G1091" s="9">
        <v>808814</v>
      </c>
    </row>
    <row r="1092" spans="1:7" ht="31.5" x14ac:dyDescent="0.25">
      <c r="A1092" s="10" t="s">
        <v>463</v>
      </c>
      <c r="B1092" s="35" t="s">
        <v>837</v>
      </c>
      <c r="C1092" s="35" t="s">
        <v>843</v>
      </c>
      <c r="D1092" s="35" t="s">
        <v>838</v>
      </c>
      <c r="E1092" s="35" t="s">
        <v>804</v>
      </c>
      <c r="F1092" s="35"/>
      <c r="G1092" s="9">
        <v>141540947.00999999</v>
      </c>
    </row>
    <row r="1093" spans="1:7" ht="63" x14ac:dyDescent="0.25">
      <c r="A1093" s="10" t="s">
        <v>434</v>
      </c>
      <c r="B1093" s="35" t="s">
        <v>837</v>
      </c>
      <c r="C1093" s="35" t="s">
        <v>843</v>
      </c>
      <c r="D1093" s="35" t="s">
        <v>838</v>
      </c>
      <c r="E1093" s="35" t="s">
        <v>804</v>
      </c>
      <c r="F1093" s="35" t="s">
        <v>435</v>
      </c>
      <c r="G1093" s="9">
        <v>103600480.97</v>
      </c>
    </row>
    <row r="1094" spans="1:7" x14ac:dyDescent="0.25">
      <c r="A1094" s="10" t="s">
        <v>523</v>
      </c>
      <c r="B1094" s="35" t="s">
        <v>837</v>
      </c>
      <c r="C1094" s="35" t="s">
        <v>843</v>
      </c>
      <c r="D1094" s="35" t="s">
        <v>838</v>
      </c>
      <c r="E1094" s="35" t="s">
        <v>804</v>
      </c>
      <c r="F1094" s="35" t="s">
        <v>524</v>
      </c>
      <c r="G1094" s="9">
        <v>103600480.97</v>
      </c>
    </row>
    <row r="1095" spans="1:7" x14ac:dyDescent="0.25">
      <c r="A1095" s="10" t="s">
        <v>525</v>
      </c>
      <c r="B1095" s="35" t="s">
        <v>837</v>
      </c>
      <c r="C1095" s="35" t="s">
        <v>843</v>
      </c>
      <c r="D1095" s="35" t="s">
        <v>838</v>
      </c>
      <c r="E1095" s="35" t="s">
        <v>804</v>
      </c>
      <c r="F1095" s="35" t="s">
        <v>526</v>
      </c>
      <c r="G1095" s="9">
        <v>78828907.900000006</v>
      </c>
    </row>
    <row r="1096" spans="1:7" ht="31.5" x14ac:dyDescent="0.25">
      <c r="A1096" s="10" t="s">
        <v>527</v>
      </c>
      <c r="B1096" s="35" t="s">
        <v>837</v>
      </c>
      <c r="C1096" s="35" t="s">
        <v>843</v>
      </c>
      <c r="D1096" s="35" t="s">
        <v>838</v>
      </c>
      <c r="E1096" s="35" t="s">
        <v>804</v>
      </c>
      <c r="F1096" s="35" t="s">
        <v>528</v>
      </c>
      <c r="G1096" s="9">
        <v>3696202.12</v>
      </c>
    </row>
    <row r="1097" spans="1:7" ht="31.5" x14ac:dyDescent="0.25">
      <c r="A1097" s="10" t="s">
        <v>529</v>
      </c>
      <c r="B1097" s="35" t="s">
        <v>837</v>
      </c>
      <c r="C1097" s="35" t="s">
        <v>843</v>
      </c>
      <c r="D1097" s="35" t="s">
        <v>838</v>
      </c>
      <c r="E1097" s="35" t="s">
        <v>804</v>
      </c>
      <c r="F1097" s="35" t="s">
        <v>530</v>
      </c>
      <c r="G1097" s="9">
        <v>21075370.949999999</v>
      </c>
    </row>
    <row r="1098" spans="1:7" ht="31.5" x14ac:dyDescent="0.25">
      <c r="A1098" s="10" t="s">
        <v>451</v>
      </c>
      <c r="B1098" s="35" t="s">
        <v>837</v>
      </c>
      <c r="C1098" s="35" t="s">
        <v>843</v>
      </c>
      <c r="D1098" s="35" t="s">
        <v>838</v>
      </c>
      <c r="E1098" s="35" t="s">
        <v>804</v>
      </c>
      <c r="F1098" s="35" t="s">
        <v>429</v>
      </c>
      <c r="G1098" s="9">
        <v>35350551.710000001</v>
      </c>
    </row>
    <row r="1099" spans="1:7" ht="31.5" x14ac:dyDescent="0.25">
      <c r="A1099" s="10" t="s">
        <v>452</v>
      </c>
      <c r="B1099" s="35" t="s">
        <v>837</v>
      </c>
      <c r="C1099" s="35" t="s">
        <v>843</v>
      </c>
      <c r="D1099" s="35" t="s">
        <v>838</v>
      </c>
      <c r="E1099" s="35" t="s">
        <v>804</v>
      </c>
      <c r="F1099" s="35" t="s">
        <v>453</v>
      </c>
      <c r="G1099" s="9">
        <v>35350551.710000001</v>
      </c>
    </row>
    <row r="1100" spans="1:7" ht="31.5" x14ac:dyDescent="0.25">
      <c r="A1100" s="10" t="s">
        <v>465</v>
      </c>
      <c r="B1100" s="35" t="s">
        <v>837</v>
      </c>
      <c r="C1100" s="35" t="s">
        <v>843</v>
      </c>
      <c r="D1100" s="35" t="s">
        <v>838</v>
      </c>
      <c r="E1100" s="35" t="s">
        <v>804</v>
      </c>
      <c r="F1100" s="35" t="s">
        <v>466</v>
      </c>
      <c r="G1100" s="9">
        <v>1594445.8</v>
      </c>
    </row>
    <row r="1101" spans="1:7" x14ac:dyDescent="0.25">
      <c r="A1101" s="10" t="s">
        <v>454</v>
      </c>
      <c r="B1101" s="35" t="s">
        <v>837</v>
      </c>
      <c r="C1101" s="35" t="s">
        <v>843</v>
      </c>
      <c r="D1101" s="35" t="s">
        <v>838</v>
      </c>
      <c r="E1101" s="35" t="s">
        <v>804</v>
      </c>
      <c r="F1101" s="35" t="s">
        <v>455</v>
      </c>
      <c r="G1101" s="9">
        <v>13085221.48</v>
      </c>
    </row>
    <row r="1102" spans="1:7" x14ac:dyDescent="0.25">
      <c r="A1102" s="10" t="s">
        <v>512</v>
      </c>
      <c r="B1102" s="35" t="s">
        <v>837</v>
      </c>
      <c r="C1102" s="35" t="s">
        <v>843</v>
      </c>
      <c r="D1102" s="35" t="s">
        <v>838</v>
      </c>
      <c r="E1102" s="35" t="s">
        <v>804</v>
      </c>
      <c r="F1102" s="35" t="s">
        <v>513</v>
      </c>
      <c r="G1102" s="9">
        <v>20670884.43</v>
      </c>
    </row>
    <row r="1103" spans="1:7" x14ac:dyDescent="0.25">
      <c r="A1103" s="10" t="s">
        <v>457</v>
      </c>
      <c r="B1103" s="35" t="s">
        <v>837</v>
      </c>
      <c r="C1103" s="35" t="s">
        <v>843</v>
      </c>
      <c r="D1103" s="35" t="s">
        <v>838</v>
      </c>
      <c r="E1103" s="35" t="s">
        <v>804</v>
      </c>
      <c r="F1103" s="35" t="s">
        <v>458</v>
      </c>
      <c r="G1103" s="9">
        <v>2589914.33</v>
      </c>
    </row>
    <row r="1104" spans="1:7" x14ac:dyDescent="0.25">
      <c r="A1104" s="10" t="s">
        <v>459</v>
      </c>
      <c r="B1104" s="35" t="s">
        <v>837</v>
      </c>
      <c r="C1104" s="35" t="s">
        <v>843</v>
      </c>
      <c r="D1104" s="35" t="s">
        <v>838</v>
      </c>
      <c r="E1104" s="35" t="s">
        <v>804</v>
      </c>
      <c r="F1104" s="35" t="s">
        <v>460</v>
      </c>
      <c r="G1104" s="9">
        <v>2589914.33</v>
      </c>
    </row>
    <row r="1105" spans="1:7" x14ac:dyDescent="0.25">
      <c r="A1105" s="10" t="s">
        <v>612</v>
      </c>
      <c r="B1105" s="35" t="s">
        <v>837</v>
      </c>
      <c r="C1105" s="35" t="s">
        <v>843</v>
      </c>
      <c r="D1105" s="35" t="s">
        <v>838</v>
      </c>
      <c r="E1105" s="35" t="s">
        <v>804</v>
      </c>
      <c r="F1105" s="35" t="s">
        <v>613</v>
      </c>
      <c r="G1105" s="9">
        <v>2588114.33</v>
      </c>
    </row>
    <row r="1106" spans="1:7" x14ac:dyDescent="0.25">
      <c r="A1106" s="10" t="s">
        <v>504</v>
      </c>
      <c r="B1106" s="35" t="s">
        <v>837</v>
      </c>
      <c r="C1106" s="35" t="s">
        <v>843</v>
      </c>
      <c r="D1106" s="35" t="s">
        <v>838</v>
      </c>
      <c r="E1106" s="35" t="s">
        <v>804</v>
      </c>
      <c r="F1106" s="35" t="s">
        <v>505</v>
      </c>
      <c r="G1106" s="9">
        <v>1800</v>
      </c>
    </row>
    <row r="1107" spans="1:7" x14ac:dyDescent="0.25">
      <c r="A1107" s="10" t="s">
        <v>805</v>
      </c>
      <c r="B1107" s="35" t="s">
        <v>837</v>
      </c>
      <c r="C1107" s="35" t="s">
        <v>843</v>
      </c>
      <c r="D1107" s="35" t="s">
        <v>838</v>
      </c>
      <c r="E1107" s="35" t="s">
        <v>806</v>
      </c>
      <c r="F1107" s="35"/>
      <c r="G1107" s="9">
        <v>3368430.76</v>
      </c>
    </row>
    <row r="1108" spans="1:7" ht="31.5" x14ac:dyDescent="0.25">
      <c r="A1108" s="10" t="s">
        <v>451</v>
      </c>
      <c r="B1108" s="35" t="s">
        <v>837</v>
      </c>
      <c r="C1108" s="35" t="s">
        <v>843</v>
      </c>
      <c r="D1108" s="35" t="s">
        <v>838</v>
      </c>
      <c r="E1108" s="35" t="s">
        <v>806</v>
      </c>
      <c r="F1108" s="35" t="s">
        <v>429</v>
      </c>
      <c r="G1108" s="9">
        <v>2601074.7599999998</v>
      </c>
    </row>
    <row r="1109" spans="1:7" ht="31.5" x14ac:dyDescent="0.25">
      <c r="A1109" s="10" t="s">
        <v>452</v>
      </c>
      <c r="B1109" s="35" t="s">
        <v>837</v>
      </c>
      <c r="C1109" s="35" t="s">
        <v>843</v>
      </c>
      <c r="D1109" s="35" t="s">
        <v>838</v>
      </c>
      <c r="E1109" s="35" t="s">
        <v>806</v>
      </c>
      <c r="F1109" s="35" t="s">
        <v>453</v>
      </c>
      <c r="G1109" s="9">
        <v>2601074.7599999998</v>
      </c>
    </row>
    <row r="1110" spans="1:7" x14ac:dyDescent="0.25">
      <c r="A1110" s="10" t="s">
        <v>454</v>
      </c>
      <c r="B1110" s="35" t="s">
        <v>837</v>
      </c>
      <c r="C1110" s="35" t="s">
        <v>843</v>
      </c>
      <c r="D1110" s="35" t="s">
        <v>838</v>
      </c>
      <c r="E1110" s="35" t="s">
        <v>806</v>
      </c>
      <c r="F1110" s="35" t="s">
        <v>455</v>
      </c>
      <c r="G1110" s="9">
        <v>2601074.7599999998</v>
      </c>
    </row>
    <row r="1111" spans="1:7" x14ac:dyDescent="0.25">
      <c r="A1111" s="10" t="s">
        <v>471</v>
      </c>
      <c r="B1111" s="35" t="s">
        <v>837</v>
      </c>
      <c r="C1111" s="35" t="s">
        <v>843</v>
      </c>
      <c r="D1111" s="35" t="s">
        <v>838</v>
      </c>
      <c r="E1111" s="35" t="s">
        <v>806</v>
      </c>
      <c r="F1111" s="35" t="s">
        <v>456</v>
      </c>
      <c r="G1111" s="9">
        <v>767356</v>
      </c>
    </row>
    <row r="1112" spans="1:7" x14ac:dyDescent="0.25">
      <c r="A1112" s="10" t="s">
        <v>668</v>
      </c>
      <c r="B1112" s="35" t="s">
        <v>837</v>
      </c>
      <c r="C1112" s="35" t="s">
        <v>843</v>
      </c>
      <c r="D1112" s="35" t="s">
        <v>838</v>
      </c>
      <c r="E1112" s="35" t="s">
        <v>806</v>
      </c>
      <c r="F1112" s="35" t="s">
        <v>669</v>
      </c>
      <c r="G1112" s="9">
        <v>767356</v>
      </c>
    </row>
    <row r="1113" spans="1:7" x14ac:dyDescent="0.25">
      <c r="A1113" s="10" t="s">
        <v>807</v>
      </c>
      <c r="B1113" s="35" t="s">
        <v>837</v>
      </c>
      <c r="C1113" s="35" t="s">
        <v>843</v>
      </c>
      <c r="D1113" s="35" t="s">
        <v>840</v>
      </c>
      <c r="E1113" s="35"/>
      <c r="F1113" s="35"/>
      <c r="G1113" s="9">
        <v>41256740.659999996</v>
      </c>
    </row>
    <row r="1114" spans="1:7" ht="31.5" x14ac:dyDescent="0.25">
      <c r="A1114" s="10" t="s">
        <v>463</v>
      </c>
      <c r="B1114" s="35" t="s">
        <v>837</v>
      </c>
      <c r="C1114" s="35" t="s">
        <v>843</v>
      </c>
      <c r="D1114" s="35" t="s">
        <v>840</v>
      </c>
      <c r="E1114" s="35" t="s">
        <v>804</v>
      </c>
      <c r="F1114" s="35"/>
      <c r="G1114" s="9">
        <v>41256740.659999996</v>
      </c>
    </row>
    <row r="1115" spans="1:7" ht="63" x14ac:dyDescent="0.25">
      <c r="A1115" s="10" t="s">
        <v>434</v>
      </c>
      <c r="B1115" s="35" t="s">
        <v>837</v>
      </c>
      <c r="C1115" s="35" t="s">
        <v>843</v>
      </c>
      <c r="D1115" s="35" t="s">
        <v>840</v>
      </c>
      <c r="E1115" s="35" t="s">
        <v>804</v>
      </c>
      <c r="F1115" s="35" t="s">
        <v>435</v>
      </c>
      <c r="G1115" s="9">
        <v>41256740.659999996</v>
      </c>
    </row>
    <row r="1116" spans="1:7" x14ac:dyDescent="0.25">
      <c r="A1116" s="10" t="s">
        <v>523</v>
      </c>
      <c r="B1116" s="35" t="s">
        <v>837</v>
      </c>
      <c r="C1116" s="35" t="s">
        <v>843</v>
      </c>
      <c r="D1116" s="35" t="s">
        <v>840</v>
      </c>
      <c r="E1116" s="35" t="s">
        <v>804</v>
      </c>
      <c r="F1116" s="35" t="s">
        <v>524</v>
      </c>
      <c r="G1116" s="9">
        <v>41256740.659999996</v>
      </c>
    </row>
    <row r="1117" spans="1:7" x14ac:dyDescent="0.25">
      <c r="A1117" s="10" t="s">
        <v>525</v>
      </c>
      <c r="B1117" s="35" t="s">
        <v>837</v>
      </c>
      <c r="C1117" s="35" t="s">
        <v>843</v>
      </c>
      <c r="D1117" s="35" t="s">
        <v>840</v>
      </c>
      <c r="E1117" s="35" t="s">
        <v>804</v>
      </c>
      <c r="F1117" s="35" t="s">
        <v>526</v>
      </c>
      <c r="G1117" s="9">
        <v>32519216.079999998</v>
      </c>
    </row>
    <row r="1118" spans="1:7" ht="31.5" x14ac:dyDescent="0.25">
      <c r="A1118" s="10" t="s">
        <v>529</v>
      </c>
      <c r="B1118" s="35" t="s">
        <v>837</v>
      </c>
      <c r="C1118" s="35" t="s">
        <v>843</v>
      </c>
      <c r="D1118" s="35" t="s">
        <v>840</v>
      </c>
      <c r="E1118" s="35" t="s">
        <v>804</v>
      </c>
      <c r="F1118" s="35" t="s">
        <v>530</v>
      </c>
      <c r="G1118" s="9">
        <v>8737524.5800000001</v>
      </c>
    </row>
    <row r="1119" spans="1:7" ht="31.5" x14ac:dyDescent="0.25">
      <c r="A1119" s="10" t="s">
        <v>808</v>
      </c>
      <c r="B1119" s="35" t="s">
        <v>837</v>
      </c>
      <c r="C1119" s="35" t="s">
        <v>844</v>
      </c>
      <c r="D1119" s="35"/>
      <c r="E1119" s="35"/>
      <c r="F1119" s="35"/>
      <c r="G1119" s="9">
        <v>5663432.2599999998</v>
      </c>
    </row>
    <row r="1120" spans="1:7" x14ac:dyDescent="0.25">
      <c r="A1120" s="10" t="s">
        <v>809</v>
      </c>
      <c r="B1120" s="35" t="s">
        <v>837</v>
      </c>
      <c r="C1120" s="35" t="s">
        <v>844</v>
      </c>
      <c r="D1120" s="35" t="s">
        <v>838</v>
      </c>
      <c r="E1120" s="35"/>
      <c r="F1120" s="35"/>
      <c r="G1120" s="9">
        <v>5663432.2599999998</v>
      </c>
    </row>
    <row r="1121" spans="1:7" x14ac:dyDescent="0.25">
      <c r="A1121" s="10" t="s">
        <v>810</v>
      </c>
      <c r="B1121" s="35" t="s">
        <v>837</v>
      </c>
      <c r="C1121" s="35" t="s">
        <v>844</v>
      </c>
      <c r="D1121" s="35" t="s">
        <v>838</v>
      </c>
      <c r="E1121" s="35" t="s">
        <v>811</v>
      </c>
      <c r="F1121" s="35"/>
      <c r="G1121" s="9">
        <v>5663432.2599999998</v>
      </c>
    </row>
    <row r="1122" spans="1:7" x14ac:dyDescent="0.25">
      <c r="A1122" s="10" t="s">
        <v>812</v>
      </c>
      <c r="B1122" s="35" t="s">
        <v>837</v>
      </c>
      <c r="C1122" s="35" t="s">
        <v>844</v>
      </c>
      <c r="D1122" s="35" t="s">
        <v>838</v>
      </c>
      <c r="E1122" s="35" t="s">
        <v>811</v>
      </c>
      <c r="F1122" s="35" t="s">
        <v>813</v>
      </c>
      <c r="G1122" s="9">
        <v>5663432.2599999998</v>
      </c>
    </row>
    <row r="1123" spans="1:7" x14ac:dyDescent="0.25">
      <c r="A1123" s="10" t="s">
        <v>810</v>
      </c>
      <c r="B1123" s="35" t="s">
        <v>837</v>
      </c>
      <c r="C1123" s="35" t="s">
        <v>844</v>
      </c>
      <c r="D1123" s="35" t="s">
        <v>838</v>
      </c>
      <c r="E1123" s="35" t="s">
        <v>811</v>
      </c>
      <c r="F1123" s="35" t="s">
        <v>814</v>
      </c>
      <c r="G1123" s="9">
        <v>5663432.2599999998</v>
      </c>
    </row>
    <row r="1124" spans="1:7" ht="47.25" x14ac:dyDescent="0.25">
      <c r="A1124" s="10" t="s">
        <v>815</v>
      </c>
      <c r="B1124" s="35" t="s">
        <v>837</v>
      </c>
      <c r="C1124" s="35" t="s">
        <v>851</v>
      </c>
      <c r="D1124" s="35"/>
      <c r="E1124" s="35"/>
      <c r="F1124" s="35"/>
      <c r="G1124" s="9">
        <v>652174610.76999998</v>
      </c>
    </row>
    <row r="1125" spans="1:7" ht="31.5" x14ac:dyDescent="0.25">
      <c r="A1125" s="10" t="s">
        <v>816</v>
      </c>
      <c r="B1125" s="35" t="s">
        <v>837</v>
      </c>
      <c r="C1125" s="35" t="s">
        <v>851</v>
      </c>
      <c r="D1125" s="35" t="s">
        <v>838</v>
      </c>
      <c r="E1125" s="35"/>
      <c r="F1125" s="35"/>
      <c r="G1125" s="9">
        <v>185763200</v>
      </c>
    </row>
    <row r="1126" spans="1:7" ht="31.5" x14ac:dyDescent="0.25">
      <c r="A1126" s="10" t="s">
        <v>817</v>
      </c>
      <c r="B1126" s="35" t="s">
        <v>837</v>
      </c>
      <c r="C1126" s="35" t="s">
        <v>851</v>
      </c>
      <c r="D1126" s="35" t="s">
        <v>838</v>
      </c>
      <c r="E1126" s="35" t="s">
        <v>818</v>
      </c>
      <c r="F1126" s="35"/>
      <c r="G1126" s="9">
        <v>185763200</v>
      </c>
    </row>
    <row r="1127" spans="1:7" x14ac:dyDescent="0.25">
      <c r="A1127" s="10" t="s">
        <v>596</v>
      </c>
      <c r="B1127" s="35" t="s">
        <v>837</v>
      </c>
      <c r="C1127" s="35" t="s">
        <v>851</v>
      </c>
      <c r="D1127" s="35" t="s">
        <v>838</v>
      </c>
      <c r="E1127" s="35" t="s">
        <v>818</v>
      </c>
      <c r="F1127" s="35" t="s">
        <v>597</v>
      </c>
      <c r="G1127" s="9">
        <v>185763200</v>
      </c>
    </row>
    <row r="1128" spans="1:7" x14ac:dyDescent="0.25">
      <c r="A1128" s="10" t="s">
        <v>819</v>
      </c>
      <c r="B1128" s="35" t="s">
        <v>837</v>
      </c>
      <c r="C1128" s="35" t="s">
        <v>851</v>
      </c>
      <c r="D1128" s="35" t="s">
        <v>838</v>
      </c>
      <c r="E1128" s="35" t="s">
        <v>818</v>
      </c>
      <c r="F1128" s="35" t="s">
        <v>820</v>
      </c>
      <c r="G1128" s="9">
        <v>185763200</v>
      </c>
    </row>
    <row r="1129" spans="1:7" x14ac:dyDescent="0.25">
      <c r="A1129" s="10" t="s">
        <v>821</v>
      </c>
      <c r="B1129" s="35" t="s">
        <v>837</v>
      </c>
      <c r="C1129" s="35" t="s">
        <v>851</v>
      </c>
      <c r="D1129" s="35" t="s">
        <v>838</v>
      </c>
      <c r="E1129" s="35" t="s">
        <v>818</v>
      </c>
      <c r="F1129" s="35" t="s">
        <v>822</v>
      </c>
      <c r="G1129" s="9">
        <v>185763200</v>
      </c>
    </row>
    <row r="1130" spans="1:7" x14ac:dyDescent="0.25">
      <c r="A1130" s="10" t="s">
        <v>823</v>
      </c>
      <c r="B1130" s="35" t="s">
        <v>837</v>
      </c>
      <c r="C1130" s="35" t="s">
        <v>851</v>
      </c>
      <c r="D1130" s="35" t="s">
        <v>839</v>
      </c>
      <c r="E1130" s="35"/>
      <c r="F1130" s="35"/>
      <c r="G1130" s="9">
        <v>46788432.229999997</v>
      </c>
    </row>
    <row r="1131" spans="1:7" ht="31.5" x14ac:dyDescent="0.25">
      <c r="A1131" s="10" t="s">
        <v>824</v>
      </c>
      <c r="B1131" s="35" t="s">
        <v>837</v>
      </c>
      <c r="C1131" s="35" t="s">
        <v>851</v>
      </c>
      <c r="D1131" s="35" t="s">
        <v>839</v>
      </c>
      <c r="E1131" s="35" t="s">
        <v>825</v>
      </c>
      <c r="F1131" s="35"/>
      <c r="G1131" s="9">
        <v>46788432.229999997</v>
      </c>
    </row>
    <row r="1132" spans="1:7" x14ac:dyDescent="0.25">
      <c r="A1132" s="10" t="s">
        <v>596</v>
      </c>
      <c r="B1132" s="35" t="s">
        <v>837</v>
      </c>
      <c r="C1132" s="35" t="s">
        <v>851</v>
      </c>
      <c r="D1132" s="35" t="s">
        <v>839</v>
      </c>
      <c r="E1132" s="35" t="s">
        <v>825</v>
      </c>
      <c r="F1132" s="35" t="s">
        <v>597</v>
      </c>
      <c r="G1132" s="9">
        <v>46788432.229999997</v>
      </c>
    </row>
    <row r="1133" spans="1:7" x14ac:dyDescent="0.25">
      <c r="A1133" s="10" t="s">
        <v>819</v>
      </c>
      <c r="B1133" s="35" t="s">
        <v>837</v>
      </c>
      <c r="C1133" s="35" t="s">
        <v>851</v>
      </c>
      <c r="D1133" s="35" t="s">
        <v>839</v>
      </c>
      <c r="E1133" s="35" t="s">
        <v>825</v>
      </c>
      <c r="F1133" s="35" t="s">
        <v>820</v>
      </c>
      <c r="G1133" s="9">
        <v>46788432.229999997</v>
      </c>
    </row>
    <row r="1134" spans="1:7" x14ac:dyDescent="0.25">
      <c r="A1134" s="10" t="s">
        <v>823</v>
      </c>
      <c r="B1134" s="35" t="s">
        <v>837</v>
      </c>
      <c r="C1134" s="35" t="s">
        <v>851</v>
      </c>
      <c r="D1134" s="35" t="s">
        <v>839</v>
      </c>
      <c r="E1134" s="35" t="s">
        <v>825</v>
      </c>
      <c r="F1134" s="35" t="s">
        <v>826</v>
      </c>
      <c r="G1134" s="9">
        <v>46788432.229999997</v>
      </c>
    </row>
    <row r="1135" spans="1:7" x14ac:dyDescent="0.25">
      <c r="A1135" s="10" t="s">
        <v>827</v>
      </c>
      <c r="B1135" s="35" t="s">
        <v>837</v>
      </c>
      <c r="C1135" s="35" t="s">
        <v>851</v>
      </c>
      <c r="D1135" s="35" t="s">
        <v>840</v>
      </c>
      <c r="E1135" s="35"/>
      <c r="F1135" s="35"/>
      <c r="G1135" s="9">
        <v>419622978.54000002</v>
      </c>
    </row>
    <row r="1136" spans="1:7" ht="31.5" x14ac:dyDescent="0.25">
      <c r="A1136" s="10" t="s">
        <v>828</v>
      </c>
      <c r="B1136" s="35" t="s">
        <v>837</v>
      </c>
      <c r="C1136" s="35" t="s">
        <v>851</v>
      </c>
      <c r="D1136" s="35" t="s">
        <v>840</v>
      </c>
      <c r="E1136" s="35" t="s">
        <v>829</v>
      </c>
      <c r="F1136" s="35"/>
      <c r="G1136" s="9">
        <v>214170505.71000001</v>
      </c>
    </row>
    <row r="1137" spans="1:7" x14ac:dyDescent="0.25">
      <c r="A1137" s="10" t="s">
        <v>596</v>
      </c>
      <c r="B1137" s="35" t="s">
        <v>837</v>
      </c>
      <c r="C1137" s="35" t="s">
        <v>851</v>
      </c>
      <c r="D1137" s="35" t="s">
        <v>840</v>
      </c>
      <c r="E1137" s="35" t="s">
        <v>829</v>
      </c>
      <c r="F1137" s="35" t="s">
        <v>597</v>
      </c>
      <c r="G1137" s="9">
        <v>214170505.71000001</v>
      </c>
    </row>
    <row r="1138" spans="1:7" x14ac:dyDescent="0.25">
      <c r="A1138" s="10" t="s">
        <v>830</v>
      </c>
      <c r="B1138" s="35" t="s">
        <v>837</v>
      </c>
      <c r="C1138" s="35" t="s">
        <v>851</v>
      </c>
      <c r="D1138" s="35" t="s">
        <v>840</v>
      </c>
      <c r="E1138" s="35" t="s">
        <v>829</v>
      </c>
      <c r="F1138" s="35" t="s">
        <v>831</v>
      </c>
      <c r="G1138" s="9">
        <v>214170505.71000001</v>
      </c>
    </row>
    <row r="1139" spans="1:7" x14ac:dyDescent="0.25">
      <c r="A1139" s="10" t="s">
        <v>832</v>
      </c>
      <c r="B1139" s="35" t="s">
        <v>837</v>
      </c>
      <c r="C1139" s="35" t="s">
        <v>851</v>
      </c>
      <c r="D1139" s="35" t="s">
        <v>840</v>
      </c>
      <c r="E1139" s="35" t="s">
        <v>829</v>
      </c>
      <c r="F1139" s="35" t="s">
        <v>833</v>
      </c>
      <c r="G1139" s="9">
        <v>214170505.71000001</v>
      </c>
    </row>
    <row r="1140" spans="1:7" x14ac:dyDescent="0.25">
      <c r="A1140" s="10" t="s">
        <v>834</v>
      </c>
      <c r="B1140" s="35" t="s">
        <v>837</v>
      </c>
      <c r="C1140" s="35" t="s">
        <v>851</v>
      </c>
      <c r="D1140" s="35" t="s">
        <v>840</v>
      </c>
      <c r="E1140" s="35" t="s">
        <v>835</v>
      </c>
      <c r="F1140" s="35"/>
      <c r="G1140" s="9">
        <v>205452472.83000001</v>
      </c>
    </row>
    <row r="1141" spans="1:7" x14ac:dyDescent="0.25">
      <c r="A1141" s="10" t="s">
        <v>596</v>
      </c>
      <c r="B1141" s="35" t="s">
        <v>837</v>
      </c>
      <c r="C1141" s="35" t="s">
        <v>851</v>
      </c>
      <c r="D1141" s="35" t="s">
        <v>840</v>
      </c>
      <c r="E1141" s="35" t="s">
        <v>835</v>
      </c>
      <c r="F1141" s="35" t="s">
        <v>597</v>
      </c>
      <c r="G1141" s="9">
        <v>205452472.83000001</v>
      </c>
    </row>
    <row r="1142" spans="1:7" x14ac:dyDescent="0.25">
      <c r="A1142" s="10" t="s">
        <v>163</v>
      </c>
      <c r="B1142" s="35" t="s">
        <v>837</v>
      </c>
      <c r="C1142" s="35" t="s">
        <v>851</v>
      </c>
      <c r="D1142" s="35" t="s">
        <v>840</v>
      </c>
      <c r="E1142" s="35" t="s">
        <v>835</v>
      </c>
      <c r="F1142" s="35" t="s">
        <v>836</v>
      </c>
      <c r="G1142" s="9">
        <v>205452472.83000001</v>
      </c>
    </row>
    <row r="1143" spans="1:7" x14ac:dyDescent="0.25">
      <c r="A1143" s="40"/>
      <c r="B1143" s="42"/>
      <c r="C1143" s="42"/>
      <c r="D1143" s="42"/>
      <c r="E1143" s="42"/>
      <c r="F1143" s="42"/>
    </row>
    <row r="1144" spans="1:7" x14ac:dyDescent="0.25">
      <c r="A1144" s="40"/>
      <c r="B1144" s="42"/>
      <c r="C1144" s="42"/>
      <c r="D1144" s="42"/>
      <c r="E1144" s="42"/>
      <c r="F1144" s="42"/>
    </row>
    <row r="1145" spans="1:7" x14ac:dyDescent="0.25">
      <c r="A1145" s="40" t="s">
        <v>8</v>
      </c>
      <c r="B1145" s="42"/>
      <c r="C1145" s="42"/>
      <c r="D1145" s="42"/>
      <c r="E1145" s="42"/>
      <c r="F1145" s="42"/>
    </row>
    <row r="1146" spans="1:7" x14ac:dyDescent="0.25">
      <c r="A1146" s="40"/>
      <c r="B1146" s="42"/>
      <c r="C1146" s="42"/>
      <c r="D1146" s="42"/>
      <c r="E1146" s="42"/>
      <c r="F1146" s="42"/>
    </row>
  </sheetData>
  <autoFilter ref="A14:G1142"/>
  <mergeCells count="1">
    <mergeCell ref="A10:G10"/>
  </mergeCells>
  <pageMargins left="0.70866141732283472" right="0.70866141732283472" top="0.74803149606299213" bottom="0.74803149606299213" header="0.31496062992125984" footer="0.31496062992125984"/>
  <pageSetup paperSize="9" scale="63" fitToHeight="30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1"/>
  <sheetViews>
    <sheetView workbookViewId="0">
      <selection activeCell="J14" sqref="J14"/>
    </sheetView>
  </sheetViews>
  <sheetFormatPr defaultRowHeight="15.75" x14ac:dyDescent="0.25"/>
  <cols>
    <col min="1" max="1" width="70.85546875" style="37" customWidth="1"/>
    <col min="2" max="3" width="9.140625" style="36"/>
    <col min="4" max="4" width="24" style="15" customWidth="1"/>
    <col min="5" max="16384" width="9.140625" style="3"/>
  </cols>
  <sheetData>
    <row r="1" spans="1:4" x14ac:dyDescent="0.25">
      <c r="B1" s="110"/>
      <c r="C1" s="110" t="s">
        <v>919</v>
      </c>
      <c r="D1" s="111"/>
    </row>
    <row r="2" spans="1:4" x14ac:dyDescent="0.25">
      <c r="B2" s="110"/>
      <c r="C2" s="110" t="s">
        <v>863</v>
      </c>
      <c r="D2" s="111"/>
    </row>
    <row r="3" spans="1:4" x14ac:dyDescent="0.25">
      <c r="B3" s="110"/>
      <c r="C3" s="110" t="s">
        <v>2</v>
      </c>
      <c r="D3" s="111"/>
    </row>
    <row r="4" spans="1:4" x14ac:dyDescent="0.25">
      <c r="B4" s="110"/>
      <c r="C4" s="110" t="s">
        <v>7</v>
      </c>
      <c r="D4" s="111"/>
    </row>
    <row r="5" spans="1:4" x14ac:dyDescent="0.25">
      <c r="B5" s="110"/>
      <c r="C5" s="110" t="s">
        <v>3</v>
      </c>
      <c r="D5" s="111"/>
    </row>
    <row r="6" spans="1:4" x14ac:dyDescent="0.25">
      <c r="B6" s="110"/>
      <c r="C6" s="110" t="s">
        <v>1007</v>
      </c>
      <c r="D6" s="111"/>
    </row>
    <row r="7" spans="1:4" x14ac:dyDescent="0.25">
      <c r="C7" s="110" t="s">
        <v>1008</v>
      </c>
    </row>
    <row r="10" spans="1:4" ht="33" customHeight="1" x14ac:dyDescent="0.25">
      <c r="A10" s="108" t="s">
        <v>920</v>
      </c>
      <c r="B10" s="108"/>
      <c r="C10" s="108"/>
      <c r="D10" s="108"/>
    </row>
    <row r="12" spans="1:4" x14ac:dyDescent="0.25">
      <c r="A12" s="38"/>
      <c r="B12" s="54"/>
      <c r="C12" s="54"/>
      <c r="D12" s="53" t="s">
        <v>860</v>
      </c>
    </row>
    <row r="13" spans="1:4" ht="31.5" x14ac:dyDescent="0.25">
      <c r="A13" s="33" t="s">
        <v>423</v>
      </c>
      <c r="B13" s="33" t="s">
        <v>853</v>
      </c>
      <c r="C13" s="33" t="s">
        <v>854</v>
      </c>
      <c r="D13" s="34" t="s">
        <v>6</v>
      </c>
    </row>
    <row r="14" spans="1:4" x14ac:dyDescent="0.25">
      <c r="A14" s="33">
        <v>1</v>
      </c>
      <c r="B14" s="33" t="s">
        <v>426</v>
      </c>
      <c r="C14" s="33" t="s">
        <v>427</v>
      </c>
      <c r="D14" s="33">
        <v>4</v>
      </c>
    </row>
    <row r="15" spans="1:4" x14ac:dyDescent="0.25">
      <c r="A15" s="10" t="s">
        <v>428</v>
      </c>
      <c r="B15" s="55"/>
      <c r="C15" s="55"/>
      <c r="D15" s="9">
        <v>5721725340.8800001</v>
      </c>
    </row>
    <row r="16" spans="1:4" x14ac:dyDescent="0.25">
      <c r="A16" s="10" t="s">
        <v>430</v>
      </c>
      <c r="B16" s="55" t="s">
        <v>838</v>
      </c>
      <c r="C16" s="55"/>
      <c r="D16" s="9">
        <v>984803128.38</v>
      </c>
    </row>
    <row r="17" spans="1:4" ht="31.5" x14ac:dyDescent="0.25">
      <c r="A17" s="10" t="s">
        <v>431</v>
      </c>
      <c r="B17" s="55" t="s">
        <v>838</v>
      </c>
      <c r="C17" s="55" t="s">
        <v>839</v>
      </c>
      <c r="D17" s="9">
        <v>11373519.789999999</v>
      </c>
    </row>
    <row r="18" spans="1:4" ht="47.25" x14ac:dyDescent="0.25">
      <c r="A18" s="10" t="s">
        <v>444</v>
      </c>
      <c r="B18" s="55" t="s">
        <v>838</v>
      </c>
      <c r="C18" s="55" t="s">
        <v>840</v>
      </c>
      <c r="D18" s="9">
        <v>14468057.18</v>
      </c>
    </row>
    <row r="19" spans="1:4" ht="47.25" x14ac:dyDescent="0.25">
      <c r="A19" s="10" t="s">
        <v>468</v>
      </c>
      <c r="B19" s="55" t="s">
        <v>838</v>
      </c>
      <c r="C19" s="55" t="s">
        <v>841</v>
      </c>
      <c r="D19" s="9">
        <v>90862906.579999998</v>
      </c>
    </row>
    <row r="20" spans="1:4" ht="31.5" x14ac:dyDescent="0.25">
      <c r="A20" s="10" t="s">
        <v>478</v>
      </c>
      <c r="B20" s="55" t="s">
        <v>838</v>
      </c>
      <c r="C20" s="55" t="s">
        <v>842</v>
      </c>
      <c r="D20" s="9">
        <v>59962081.890000001</v>
      </c>
    </row>
    <row r="21" spans="1:4" x14ac:dyDescent="0.25">
      <c r="A21" s="10" t="s">
        <v>481</v>
      </c>
      <c r="B21" s="55" t="s">
        <v>838</v>
      </c>
      <c r="C21" s="55" t="s">
        <v>844</v>
      </c>
      <c r="D21" s="9">
        <v>808136562.94000006</v>
      </c>
    </row>
    <row r="22" spans="1:4" ht="31.5" x14ac:dyDescent="0.25">
      <c r="A22" s="10" t="s">
        <v>554</v>
      </c>
      <c r="B22" s="55" t="s">
        <v>840</v>
      </c>
      <c r="C22" s="55"/>
      <c r="D22" s="9">
        <v>41974175.280000001</v>
      </c>
    </row>
    <row r="23" spans="1:4" ht="31.5" x14ac:dyDescent="0.25">
      <c r="A23" s="10" t="s">
        <v>555</v>
      </c>
      <c r="B23" s="55" t="s">
        <v>840</v>
      </c>
      <c r="C23" s="55" t="s">
        <v>845</v>
      </c>
      <c r="D23" s="9">
        <v>41974175.280000001</v>
      </c>
    </row>
    <row r="24" spans="1:4" x14ac:dyDescent="0.25">
      <c r="A24" s="10" t="s">
        <v>558</v>
      </c>
      <c r="B24" s="55" t="s">
        <v>841</v>
      </c>
      <c r="C24" s="55"/>
      <c r="D24" s="9">
        <v>256133355.74000001</v>
      </c>
    </row>
    <row r="25" spans="1:4" x14ac:dyDescent="0.25">
      <c r="A25" s="10" t="s">
        <v>559</v>
      </c>
      <c r="B25" s="55" t="s">
        <v>841</v>
      </c>
      <c r="C25" s="55" t="s">
        <v>838</v>
      </c>
      <c r="D25" s="9">
        <v>1000459.14</v>
      </c>
    </row>
    <row r="26" spans="1:4" x14ac:dyDescent="0.25">
      <c r="A26" s="10" t="s">
        <v>562</v>
      </c>
      <c r="B26" s="55" t="s">
        <v>841</v>
      </c>
      <c r="C26" s="55" t="s">
        <v>846</v>
      </c>
      <c r="D26" s="9">
        <v>187282849.97999999</v>
      </c>
    </row>
    <row r="27" spans="1:4" x14ac:dyDescent="0.25">
      <c r="A27" s="10" t="s">
        <v>600</v>
      </c>
      <c r="B27" s="55" t="s">
        <v>841</v>
      </c>
      <c r="C27" s="55" t="s">
        <v>847</v>
      </c>
      <c r="D27" s="9">
        <v>22310796</v>
      </c>
    </row>
    <row r="28" spans="1:4" x14ac:dyDescent="0.25">
      <c r="A28" s="10" t="s">
        <v>605</v>
      </c>
      <c r="B28" s="55" t="s">
        <v>841</v>
      </c>
      <c r="C28" s="55" t="s">
        <v>848</v>
      </c>
      <c r="D28" s="9">
        <v>29267648.18</v>
      </c>
    </row>
    <row r="29" spans="1:4" x14ac:dyDescent="0.25">
      <c r="A29" s="10" t="s">
        <v>608</v>
      </c>
      <c r="B29" s="55" t="s">
        <v>841</v>
      </c>
      <c r="C29" s="55" t="s">
        <v>849</v>
      </c>
      <c r="D29" s="9">
        <v>16271602.439999999</v>
      </c>
    </row>
    <row r="30" spans="1:4" x14ac:dyDescent="0.25">
      <c r="A30" s="10" t="s">
        <v>614</v>
      </c>
      <c r="B30" s="55" t="s">
        <v>842</v>
      </c>
      <c r="C30" s="55"/>
      <c r="D30" s="9">
        <v>2202743.17</v>
      </c>
    </row>
    <row r="31" spans="1:4" ht="31.5" x14ac:dyDescent="0.25">
      <c r="A31" s="10" t="s">
        <v>615</v>
      </c>
      <c r="B31" s="55" t="s">
        <v>842</v>
      </c>
      <c r="C31" s="55" t="s">
        <v>840</v>
      </c>
      <c r="D31" s="9">
        <v>1652743.17</v>
      </c>
    </row>
    <row r="32" spans="1:4" ht="31.5" x14ac:dyDescent="0.25">
      <c r="A32" s="10" t="s">
        <v>620</v>
      </c>
      <c r="B32" s="55" t="s">
        <v>842</v>
      </c>
      <c r="C32" s="55" t="s">
        <v>841</v>
      </c>
      <c r="D32" s="9">
        <v>550000</v>
      </c>
    </row>
    <row r="33" spans="1:4" x14ac:dyDescent="0.25">
      <c r="A33" s="10" t="s">
        <v>622</v>
      </c>
      <c r="B33" s="55" t="s">
        <v>850</v>
      </c>
      <c r="C33" s="55"/>
      <c r="D33" s="9">
        <v>3042044612.8099999</v>
      </c>
    </row>
    <row r="34" spans="1:4" x14ac:dyDescent="0.25">
      <c r="A34" s="10" t="s">
        <v>623</v>
      </c>
      <c r="B34" s="55" t="s">
        <v>850</v>
      </c>
      <c r="C34" s="55" t="s">
        <v>838</v>
      </c>
      <c r="D34" s="9">
        <v>903078926.63999999</v>
      </c>
    </row>
    <row r="35" spans="1:4" x14ac:dyDescent="0.25">
      <c r="A35" s="10" t="s">
        <v>632</v>
      </c>
      <c r="B35" s="55" t="s">
        <v>850</v>
      </c>
      <c r="C35" s="55" t="s">
        <v>839</v>
      </c>
      <c r="D35" s="9">
        <v>1664733784.0899999</v>
      </c>
    </row>
    <row r="36" spans="1:4" x14ac:dyDescent="0.25">
      <c r="A36" s="10" t="s">
        <v>653</v>
      </c>
      <c r="B36" s="55" t="s">
        <v>850</v>
      </c>
      <c r="C36" s="55" t="s">
        <v>840</v>
      </c>
      <c r="D36" s="9">
        <v>259279039.66999999</v>
      </c>
    </row>
    <row r="37" spans="1:4" ht="31.5" x14ac:dyDescent="0.25">
      <c r="A37" s="10" t="s">
        <v>661</v>
      </c>
      <c r="B37" s="55" t="s">
        <v>850</v>
      </c>
      <c r="C37" s="55" t="s">
        <v>846</v>
      </c>
      <c r="D37" s="9">
        <v>417766</v>
      </c>
    </row>
    <row r="38" spans="1:4" x14ac:dyDescent="0.25">
      <c r="A38" s="10" t="s">
        <v>665</v>
      </c>
      <c r="B38" s="55" t="s">
        <v>850</v>
      </c>
      <c r="C38" s="55" t="s">
        <v>850</v>
      </c>
      <c r="D38" s="9">
        <v>38007799.259999998</v>
      </c>
    </row>
    <row r="39" spans="1:4" x14ac:dyDescent="0.25">
      <c r="A39" s="10" t="s">
        <v>682</v>
      </c>
      <c r="B39" s="55" t="s">
        <v>850</v>
      </c>
      <c r="C39" s="55" t="s">
        <v>848</v>
      </c>
      <c r="D39" s="9">
        <v>176527297.15000001</v>
      </c>
    </row>
    <row r="40" spans="1:4" x14ac:dyDescent="0.25">
      <c r="A40" s="10" t="s">
        <v>694</v>
      </c>
      <c r="B40" s="55" t="s">
        <v>847</v>
      </c>
      <c r="C40" s="55"/>
      <c r="D40" s="9">
        <v>186853193.37</v>
      </c>
    </row>
    <row r="41" spans="1:4" x14ac:dyDescent="0.25">
      <c r="A41" s="10" t="s">
        <v>695</v>
      </c>
      <c r="B41" s="55" t="s">
        <v>847</v>
      </c>
      <c r="C41" s="55" t="s">
        <v>838</v>
      </c>
      <c r="D41" s="9">
        <v>157175878.37</v>
      </c>
    </row>
    <row r="42" spans="1:4" x14ac:dyDescent="0.25">
      <c r="A42" s="10" t="s">
        <v>708</v>
      </c>
      <c r="B42" s="55" t="s">
        <v>847</v>
      </c>
      <c r="C42" s="55" t="s">
        <v>841</v>
      </c>
      <c r="D42" s="9">
        <v>29677315</v>
      </c>
    </row>
    <row r="43" spans="1:4" x14ac:dyDescent="0.25">
      <c r="A43" s="10" t="s">
        <v>711</v>
      </c>
      <c r="B43" s="55" t="s">
        <v>848</v>
      </c>
      <c r="C43" s="55"/>
      <c r="D43" s="9">
        <v>22451733.149999999</v>
      </c>
    </row>
    <row r="44" spans="1:4" x14ac:dyDescent="0.25">
      <c r="A44" s="10" t="s">
        <v>712</v>
      </c>
      <c r="B44" s="55" t="s">
        <v>848</v>
      </c>
      <c r="C44" s="55" t="s">
        <v>848</v>
      </c>
      <c r="D44" s="9">
        <v>22451733.149999999</v>
      </c>
    </row>
    <row r="45" spans="1:4" x14ac:dyDescent="0.25">
      <c r="A45" s="10" t="s">
        <v>715</v>
      </c>
      <c r="B45" s="55" t="s">
        <v>845</v>
      </c>
      <c r="C45" s="55"/>
      <c r="D45" s="9">
        <v>323821532.06</v>
      </c>
    </row>
    <row r="46" spans="1:4" x14ac:dyDescent="0.25">
      <c r="A46" s="10" t="s">
        <v>716</v>
      </c>
      <c r="B46" s="55" t="s">
        <v>845</v>
      </c>
      <c r="C46" s="55" t="s">
        <v>838</v>
      </c>
      <c r="D46" s="9">
        <v>14372106.17</v>
      </c>
    </row>
    <row r="47" spans="1:4" x14ac:dyDescent="0.25">
      <c r="A47" s="10" t="s">
        <v>724</v>
      </c>
      <c r="B47" s="55" t="s">
        <v>845</v>
      </c>
      <c r="C47" s="55" t="s">
        <v>840</v>
      </c>
      <c r="D47" s="9">
        <v>37425630.520000003</v>
      </c>
    </row>
    <row r="48" spans="1:4" x14ac:dyDescent="0.25">
      <c r="A48" s="10" t="s">
        <v>747</v>
      </c>
      <c r="B48" s="55" t="s">
        <v>845</v>
      </c>
      <c r="C48" s="55" t="s">
        <v>841</v>
      </c>
      <c r="D48" s="9">
        <v>149211543.56</v>
      </c>
    </row>
    <row r="49" spans="1:4" x14ac:dyDescent="0.25">
      <c r="A49" s="10" t="s">
        <v>772</v>
      </c>
      <c r="B49" s="55" t="s">
        <v>845</v>
      </c>
      <c r="C49" s="55" t="s">
        <v>842</v>
      </c>
      <c r="D49" s="9">
        <v>122812251.81</v>
      </c>
    </row>
    <row r="50" spans="1:4" x14ac:dyDescent="0.25">
      <c r="A50" s="10" t="s">
        <v>796</v>
      </c>
      <c r="B50" s="55" t="s">
        <v>843</v>
      </c>
      <c r="C50" s="55"/>
      <c r="D50" s="9">
        <v>203602823.88999999</v>
      </c>
    </row>
    <row r="51" spans="1:4" x14ac:dyDescent="0.25">
      <c r="A51" s="10" t="s">
        <v>797</v>
      </c>
      <c r="B51" s="55" t="s">
        <v>843</v>
      </c>
      <c r="C51" s="55" t="s">
        <v>838</v>
      </c>
      <c r="D51" s="9">
        <v>162346083.22999999</v>
      </c>
    </row>
    <row r="52" spans="1:4" x14ac:dyDescent="0.25">
      <c r="A52" s="10" t="s">
        <v>807</v>
      </c>
      <c r="B52" s="55" t="s">
        <v>843</v>
      </c>
      <c r="C52" s="55" t="s">
        <v>840</v>
      </c>
      <c r="D52" s="9">
        <v>41256740.659999996</v>
      </c>
    </row>
    <row r="53" spans="1:4" ht="31.5" x14ac:dyDescent="0.25">
      <c r="A53" s="10" t="s">
        <v>808</v>
      </c>
      <c r="B53" s="55" t="s">
        <v>844</v>
      </c>
      <c r="C53" s="55"/>
      <c r="D53" s="9">
        <v>5663432.2599999998</v>
      </c>
    </row>
    <row r="54" spans="1:4" ht="31.5" x14ac:dyDescent="0.25">
      <c r="A54" s="10" t="s">
        <v>809</v>
      </c>
      <c r="B54" s="55" t="s">
        <v>844</v>
      </c>
      <c r="C54" s="55" t="s">
        <v>838</v>
      </c>
      <c r="D54" s="9">
        <v>5663432.2599999998</v>
      </c>
    </row>
    <row r="55" spans="1:4" ht="47.25" x14ac:dyDescent="0.25">
      <c r="A55" s="10" t="s">
        <v>815</v>
      </c>
      <c r="B55" s="55" t="s">
        <v>851</v>
      </c>
      <c r="C55" s="55"/>
      <c r="D55" s="9">
        <v>652174610.76999998</v>
      </c>
    </row>
    <row r="56" spans="1:4" ht="31.5" x14ac:dyDescent="0.25">
      <c r="A56" s="10" t="s">
        <v>816</v>
      </c>
      <c r="B56" s="55" t="s">
        <v>851</v>
      </c>
      <c r="C56" s="55" t="s">
        <v>838</v>
      </c>
      <c r="D56" s="9">
        <v>185763200</v>
      </c>
    </row>
    <row r="57" spans="1:4" x14ac:dyDescent="0.25">
      <c r="A57" s="10" t="s">
        <v>823</v>
      </c>
      <c r="B57" s="55" t="s">
        <v>851</v>
      </c>
      <c r="C57" s="55" t="s">
        <v>839</v>
      </c>
      <c r="D57" s="9">
        <v>46788432.229999997</v>
      </c>
    </row>
    <row r="58" spans="1:4" x14ac:dyDescent="0.25">
      <c r="A58" s="10" t="s">
        <v>827</v>
      </c>
      <c r="B58" s="55" t="s">
        <v>851</v>
      </c>
      <c r="C58" s="55" t="s">
        <v>840</v>
      </c>
      <c r="D58" s="9">
        <v>419622978.54000002</v>
      </c>
    </row>
    <row r="61" spans="1:4" x14ac:dyDescent="0.25">
      <c r="A61" s="37" t="s">
        <v>8</v>
      </c>
    </row>
  </sheetData>
  <autoFilter ref="A14:D58"/>
  <mergeCells count="1">
    <mergeCell ref="A10:D10"/>
  </mergeCells>
  <pageMargins left="0.70866141732283472" right="0.70866141732283472" top="0.74803149606299213" bottom="0.74803149606299213" header="0.31496062992125984" footer="0.31496062992125984"/>
  <pageSetup paperSize="9" scale="77" fitToHeight="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1"/>
  <sheetViews>
    <sheetView tabSelected="1" workbookViewId="0">
      <selection activeCell="H16" sqref="H16"/>
    </sheetView>
  </sheetViews>
  <sheetFormatPr defaultRowHeight="15.75" x14ac:dyDescent="0.25"/>
  <cols>
    <col min="1" max="1" width="60.42578125" style="37" customWidth="1"/>
    <col min="2" max="2" width="28.140625" style="3" customWidth="1"/>
    <col min="3" max="3" width="33.28515625" style="3" customWidth="1"/>
    <col min="4" max="16384" width="9.140625" style="3"/>
  </cols>
  <sheetData>
    <row r="1" spans="1:3" x14ac:dyDescent="0.25">
      <c r="C1" s="3" t="s">
        <v>915</v>
      </c>
    </row>
    <row r="2" spans="1:3" x14ac:dyDescent="0.25">
      <c r="C2" s="3" t="s">
        <v>863</v>
      </c>
    </row>
    <row r="3" spans="1:3" x14ac:dyDescent="0.25">
      <c r="C3" s="3" t="s">
        <v>2</v>
      </c>
    </row>
    <row r="4" spans="1:3" x14ac:dyDescent="0.25">
      <c r="C4" s="3" t="s">
        <v>7</v>
      </c>
    </row>
    <row r="5" spans="1:3" x14ac:dyDescent="0.25">
      <c r="C5" s="3" t="s">
        <v>3</v>
      </c>
    </row>
    <row r="6" spans="1:3" x14ac:dyDescent="0.25">
      <c r="C6" s="3" t="s">
        <v>1007</v>
      </c>
    </row>
    <row r="7" spans="1:3" x14ac:dyDescent="0.25">
      <c r="C7" s="3" t="s">
        <v>1005</v>
      </c>
    </row>
    <row r="9" spans="1:3" ht="47.25" customHeight="1" x14ac:dyDescent="0.25">
      <c r="A9" s="109" t="s">
        <v>918</v>
      </c>
      <c r="B9" s="109"/>
      <c r="C9" s="109"/>
    </row>
    <row r="11" spans="1:3" ht="15" customHeight="1" thickBot="1" x14ac:dyDescent="0.3">
      <c r="C11" s="52" t="s">
        <v>860</v>
      </c>
    </row>
    <row r="12" spans="1:3" ht="71.25" customHeight="1" thickBot="1" x14ac:dyDescent="0.3">
      <c r="A12" s="48" t="s">
        <v>423</v>
      </c>
      <c r="B12" s="48" t="s">
        <v>914</v>
      </c>
      <c r="C12" s="48" t="s">
        <v>6</v>
      </c>
    </row>
    <row r="13" spans="1:3" ht="16.5" thickBot="1" x14ac:dyDescent="0.3">
      <c r="A13" s="48">
        <v>1</v>
      </c>
      <c r="B13" s="48" t="s">
        <v>426</v>
      </c>
      <c r="C13" s="48" t="s">
        <v>427</v>
      </c>
    </row>
    <row r="14" spans="1:3" x14ac:dyDescent="0.25">
      <c r="A14" s="50" t="s">
        <v>916</v>
      </c>
      <c r="B14" s="49" t="s">
        <v>867</v>
      </c>
      <c r="C14" s="51">
        <v>118404264.56</v>
      </c>
    </row>
    <row r="15" spans="1:3" x14ac:dyDescent="0.25">
      <c r="A15" s="10" t="s">
        <v>917</v>
      </c>
      <c r="B15" s="35" t="s">
        <v>868</v>
      </c>
      <c r="C15" s="9">
        <v>124557518.38</v>
      </c>
    </row>
    <row r="16" spans="1:3" ht="31.5" x14ac:dyDescent="0.25">
      <c r="A16" s="10" t="s">
        <v>869</v>
      </c>
      <c r="B16" s="35" t="s">
        <v>870</v>
      </c>
      <c r="C16" s="9">
        <v>188888888</v>
      </c>
    </row>
    <row r="17" spans="1:3" ht="31.5" x14ac:dyDescent="0.25">
      <c r="A17" s="10" t="s">
        <v>871</v>
      </c>
      <c r="B17" s="35" t="s">
        <v>872</v>
      </c>
      <c r="C17" s="9">
        <v>200000000</v>
      </c>
    </row>
    <row r="18" spans="1:3" ht="31.5" x14ac:dyDescent="0.25">
      <c r="A18" s="10" t="s">
        <v>873</v>
      </c>
      <c r="B18" s="35" t="s">
        <v>874</v>
      </c>
      <c r="C18" s="9">
        <v>-11111112</v>
      </c>
    </row>
    <row r="19" spans="1:3" ht="31.5" x14ac:dyDescent="0.25">
      <c r="A19" s="10" t="s">
        <v>875</v>
      </c>
      <c r="B19" s="35" t="s">
        <v>876</v>
      </c>
      <c r="C19" s="9">
        <v>200000000</v>
      </c>
    </row>
    <row r="20" spans="1:3" ht="31.5" x14ac:dyDescent="0.25">
      <c r="A20" s="10" t="s">
        <v>877</v>
      </c>
      <c r="B20" s="35" t="s">
        <v>878</v>
      </c>
      <c r="C20" s="9">
        <v>-11111112</v>
      </c>
    </row>
    <row r="21" spans="1:3" ht="31.5" x14ac:dyDescent="0.25">
      <c r="A21" s="10" t="s">
        <v>879</v>
      </c>
      <c r="B21" s="35" t="s">
        <v>880</v>
      </c>
      <c r="C21" s="9">
        <v>-64331369.619999997</v>
      </c>
    </row>
    <row r="22" spans="1:3" ht="31.5" x14ac:dyDescent="0.25">
      <c r="A22" s="10" t="s">
        <v>881</v>
      </c>
      <c r="B22" s="35" t="s">
        <v>882</v>
      </c>
      <c r="C22" s="9">
        <v>-64331369.619999997</v>
      </c>
    </row>
    <row r="23" spans="1:3" ht="31.5" x14ac:dyDescent="0.25">
      <c r="A23" s="10" t="s">
        <v>883</v>
      </c>
      <c r="B23" s="35" t="s">
        <v>884</v>
      </c>
      <c r="C23" s="9">
        <v>-68000000</v>
      </c>
    </row>
    <row r="24" spans="1:3" ht="31.5" x14ac:dyDescent="0.25">
      <c r="A24" s="10" t="s">
        <v>885</v>
      </c>
      <c r="B24" s="35" t="s">
        <v>886</v>
      </c>
      <c r="C24" s="9">
        <v>3668630.38</v>
      </c>
    </row>
    <row r="25" spans="1:3" ht="31.5" x14ac:dyDescent="0.25">
      <c r="A25" s="10" t="s">
        <v>887</v>
      </c>
      <c r="B25" s="35" t="s">
        <v>888</v>
      </c>
      <c r="C25" s="9">
        <v>-68000000</v>
      </c>
    </row>
    <row r="26" spans="1:3" ht="31.5" x14ac:dyDescent="0.25">
      <c r="A26" s="10" t="s">
        <v>889</v>
      </c>
      <c r="B26" s="35" t="s">
        <v>890</v>
      </c>
      <c r="C26" s="9">
        <v>3668630.38</v>
      </c>
    </row>
    <row r="27" spans="1:3" ht="47.25" x14ac:dyDescent="0.25">
      <c r="A27" s="10" t="s">
        <v>891</v>
      </c>
      <c r="B27" s="35" t="s">
        <v>892</v>
      </c>
      <c r="C27" s="9">
        <v>-68000000</v>
      </c>
    </row>
    <row r="28" spans="1:3" ht="47.25" x14ac:dyDescent="0.25">
      <c r="A28" s="10" t="s">
        <v>893</v>
      </c>
      <c r="B28" s="35" t="s">
        <v>894</v>
      </c>
      <c r="C28" s="9">
        <v>3668630.38</v>
      </c>
    </row>
    <row r="29" spans="1:3" x14ac:dyDescent="0.25">
      <c r="A29" s="10" t="s">
        <v>895</v>
      </c>
      <c r="B29" s="35" t="s">
        <v>868</v>
      </c>
      <c r="C29" s="9">
        <v>-6153253.8200000003</v>
      </c>
    </row>
    <row r="30" spans="1:3" ht="31.5" x14ac:dyDescent="0.25">
      <c r="A30" s="10" t="s">
        <v>896</v>
      </c>
      <c r="B30" s="35" t="s">
        <v>897</v>
      </c>
      <c r="C30" s="9">
        <v>-6153253.8200000003</v>
      </c>
    </row>
    <row r="31" spans="1:3" x14ac:dyDescent="0.25">
      <c r="A31" s="10" t="s">
        <v>898</v>
      </c>
      <c r="B31" s="35" t="s">
        <v>899</v>
      </c>
      <c r="C31" s="9">
        <v>-5823542685.5900002</v>
      </c>
    </row>
    <row r="32" spans="1:3" x14ac:dyDescent="0.25">
      <c r="A32" s="10" t="s">
        <v>900</v>
      </c>
      <c r="B32" s="35" t="s">
        <v>901</v>
      </c>
      <c r="C32" s="9">
        <v>-5823542685.5900002</v>
      </c>
    </row>
    <row r="33" spans="1:3" x14ac:dyDescent="0.25">
      <c r="A33" s="10" t="s">
        <v>902</v>
      </c>
      <c r="B33" s="35" t="s">
        <v>903</v>
      </c>
      <c r="C33" s="9">
        <v>-5823542685.5900002</v>
      </c>
    </row>
    <row r="34" spans="1:3" ht="31.5" x14ac:dyDescent="0.25">
      <c r="A34" s="10" t="s">
        <v>904</v>
      </c>
      <c r="B34" s="35" t="s">
        <v>905</v>
      </c>
      <c r="C34" s="9">
        <v>-5823542685.5900002</v>
      </c>
    </row>
    <row r="35" spans="1:3" x14ac:dyDescent="0.25">
      <c r="A35" s="10" t="s">
        <v>906</v>
      </c>
      <c r="B35" s="35" t="s">
        <v>907</v>
      </c>
      <c r="C35" s="9">
        <v>5817389431.7700005</v>
      </c>
    </row>
    <row r="36" spans="1:3" x14ac:dyDescent="0.25">
      <c r="A36" s="10" t="s">
        <v>908</v>
      </c>
      <c r="B36" s="35" t="s">
        <v>909</v>
      </c>
      <c r="C36" s="9">
        <v>5817389431.7700005</v>
      </c>
    </row>
    <row r="37" spans="1:3" ht="31.5" x14ac:dyDescent="0.25">
      <c r="A37" s="10" t="s">
        <v>910</v>
      </c>
      <c r="B37" s="35" t="s">
        <v>911</v>
      </c>
      <c r="C37" s="9">
        <v>5817389431.7700005</v>
      </c>
    </row>
    <row r="38" spans="1:3" ht="31.5" x14ac:dyDescent="0.25">
      <c r="A38" s="10" t="s">
        <v>912</v>
      </c>
      <c r="B38" s="35" t="s">
        <v>913</v>
      </c>
      <c r="C38" s="9">
        <v>5817389431.7700005</v>
      </c>
    </row>
    <row r="41" spans="1:3" x14ac:dyDescent="0.25">
      <c r="A41" s="37" t="s">
        <v>8</v>
      </c>
    </row>
  </sheetData>
  <mergeCells count="1">
    <mergeCell ref="A9:C9"/>
  </mergeCells>
  <pageMargins left="0.70866141732283472" right="0.70866141732283472" top="0.74803149606299213" bottom="0.74803149606299213" header="0.31496062992125984" footer="0.31496062992125984"/>
  <pageSetup paperSize="9" scale="71" fitToHeight="1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Приложение_1</vt:lpstr>
      <vt:lpstr>Приложение 2 </vt:lpstr>
      <vt:lpstr>Приложение 3</vt:lpstr>
      <vt:lpstr>Приложение 4</vt:lpstr>
      <vt:lpstr>Приложение 5</vt:lpstr>
      <vt:lpstr>Приложение_1!Область_печати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Вита Юрочкина</dc:creator>
  <cp:lastModifiedBy>KMIO</cp:lastModifiedBy>
  <cp:lastPrinted>2026-05-15T05:39:58Z</cp:lastPrinted>
  <dcterms:created xsi:type="dcterms:W3CDTF">2022-01-21T00:52:17Z</dcterms:created>
  <dcterms:modified xsi:type="dcterms:W3CDTF">2026-05-15T05:40:21Z</dcterms:modified>
</cp:coreProperties>
</file>